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50"/>
  </bookViews>
  <sheets>
    <sheet name="体育学院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O9" i="1"/>
  <c r="N9" i="1"/>
  <c r="M9" i="1"/>
  <c r="L9" i="1"/>
  <c r="K9" i="1"/>
  <c r="J9" i="1"/>
  <c r="P8" i="1"/>
  <c r="N8" i="1"/>
  <c r="M8" i="1"/>
  <c r="L8" i="1"/>
  <c r="K8" i="1"/>
  <c r="J8" i="1"/>
  <c r="P7" i="1"/>
  <c r="O7" i="1"/>
  <c r="N7" i="1"/>
  <c r="M7" i="1"/>
  <c r="L7" i="1"/>
  <c r="K7" i="1"/>
  <c r="J7" i="1"/>
  <c r="P6" i="1"/>
  <c r="O6" i="1"/>
  <c r="N6" i="1"/>
  <c r="M6" i="1"/>
  <c r="L6" i="1"/>
  <c r="K6" i="1"/>
  <c r="J6" i="1"/>
  <c r="P5" i="1"/>
  <c r="O5" i="1"/>
  <c r="N5" i="1"/>
  <c r="M5" i="1"/>
  <c r="L5" i="1"/>
  <c r="K5" i="1"/>
  <c r="J5" i="1"/>
</calcChain>
</file>

<file path=xl/comments1.xml><?xml version="1.0" encoding="utf-8"?>
<comments xmlns="http://schemas.openxmlformats.org/spreadsheetml/2006/main">
  <authors>
    <author>作者</author>
  </authors>
  <commentList>
    <comment ref="J2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（在刊物的“增刊”、“特刊”、“专刊”、“专辑”上发表的论文以及论文集收集的论文不在此列）</t>
        </r>
      </text>
    </comment>
    <comment ref="K2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按编写字数填入最高项，不重复统计</t>
        </r>
      </text>
    </comment>
    <comment ref="O2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注明具体名称、排名。例如：省级精品课程（排二）</t>
        </r>
      </text>
    </comment>
    <comment ref="P2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需注明级别、排名、申请数量及已完成数量。例如：国家项目排二申请3项已完成1项，可标注为“国家排二3（1）”</t>
        </r>
      </text>
    </comment>
    <comment ref="Q2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需注明等级、排名、数量。例如：国家二等排三1项</t>
        </r>
      </text>
    </comment>
    <comment ref="R2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注明等级排名。例如：省级二等排一
</t>
        </r>
      </text>
    </comment>
    <comment ref="V2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注明等级、数量。例如：第一指导国家级1项并发表论文2篇</t>
        </r>
      </text>
    </comment>
  </commentList>
</comments>
</file>

<file path=xl/sharedStrings.xml><?xml version="1.0" encoding="utf-8"?>
<sst xmlns="http://schemas.openxmlformats.org/spreadsheetml/2006/main" count="69" uniqueCount="61">
  <si>
    <t>苏州大学2019年应聘教师(实验技术)高级职务人员(除教学为主型外)教学情况一览表</t>
  </si>
  <si>
    <t>序号</t>
  </si>
  <si>
    <t>单位</t>
    <phoneticPr fontId="6" type="noConversion"/>
  </si>
  <si>
    <t>工号</t>
  </si>
  <si>
    <t>姓名</t>
  </si>
  <si>
    <t>应聘职务</t>
  </si>
  <si>
    <t>现职务任职时间</t>
  </si>
  <si>
    <t>博士学位取得时间</t>
  </si>
  <si>
    <t>每学年全日制本科生主干课程教学</t>
  </si>
  <si>
    <t>在省级以上刊物独立或作为第一作者发表教学研究论文篇数</t>
  </si>
  <si>
    <t>编著、主编（第一副主编）出版本科生用教材本数</t>
  </si>
  <si>
    <t>艺术类其他通用教材</t>
  </si>
  <si>
    <t>国家精品课程、国家双语示范课程、国家级特色专业建设点、国家示范实验教学中心建设点、国家级人才培养试验区、国家级精品教材建设和国家优秀教学团队等的主要成员（均取前五）；省级精品课程（含双语）、省级品牌特色专业、省级示范实验教学中心建设点、省级人才培养试验区、省级精品教材建设、省级优秀教学团队等的主要成员（均取前三）</t>
  </si>
  <si>
    <t>参加国家级教改项目（前三），或省级教改项目（前二），或主持校级教改项目，以及取得与该项目密切相关的教改成果（论文、获奖等）</t>
  </si>
  <si>
    <t>获国家级教学成果奖，或获省部级教学成果奖特等、一等、二等奖（均取前五）</t>
  </si>
  <si>
    <t>获省级以上多媒体课件竞赛二等奖以上（前二）</t>
  </si>
  <si>
    <t>获校级以上教学竞赛、专业竞赛二等奖以上，或获校级教学奖（个人奖）</t>
  </si>
  <si>
    <t>指导本科生毕业设计（论文）或硕士研究生毕业论文获省级以上优秀论文</t>
  </si>
  <si>
    <t>指导学生获得省级以上学科竞赛二等奖以上奖项</t>
  </si>
  <si>
    <t>独立指导或第一指导大学生参加国家级、省级和校级创新实验计划、莙政研修计划，并取得明显成果，成果形式为：指导的本科生为第一作者在省级以上刊物发表论文，或获得国家发明专利或实用新型专利</t>
  </si>
  <si>
    <t>备注</t>
  </si>
  <si>
    <t>课程门数</t>
  </si>
  <si>
    <t>平均课时数</t>
  </si>
  <si>
    <t>合著</t>
  </si>
  <si>
    <t>本人编写15万字以上</t>
  </si>
  <si>
    <t>本人编写10万字以上</t>
  </si>
  <si>
    <t>总数</t>
  </si>
  <si>
    <t>其中本人为第一作者</t>
  </si>
  <si>
    <t>体育学院</t>
  </si>
  <si>
    <t>082143</t>
  </si>
  <si>
    <t>胡乔</t>
  </si>
  <si>
    <t>教授</t>
  </si>
  <si>
    <t/>
  </si>
  <si>
    <t>3</t>
  </si>
  <si>
    <t>815</t>
  </si>
  <si>
    <t>1（系统无）</t>
    <phoneticPr fontId="6" type="noConversion"/>
  </si>
  <si>
    <t>参编1本教材</t>
    <phoneticPr fontId="8" type="noConversion"/>
  </si>
  <si>
    <t>ZZ0048</t>
  </si>
  <si>
    <t>王政</t>
  </si>
  <si>
    <t>2</t>
  </si>
  <si>
    <t>440</t>
  </si>
  <si>
    <t>1校精品教材奖</t>
    <phoneticPr fontId="6" type="noConversion"/>
  </si>
  <si>
    <t>2（研究生项目）</t>
    <phoneticPr fontId="6" type="noConversion"/>
  </si>
  <si>
    <r>
      <rPr>
        <sz val="11"/>
        <color rgb="FF9C0006"/>
        <rFont val="宋体"/>
        <family val="3"/>
        <charset val="134"/>
        <scheme val="minor"/>
      </rPr>
      <t>主编2本教材 （均未达15万字）；江苏省学生体质健康促进工作优秀2次</t>
    </r>
    <phoneticPr fontId="6" type="noConversion"/>
  </si>
  <si>
    <t>07D024</t>
  </si>
  <si>
    <t>王妍</t>
  </si>
  <si>
    <t>副教授</t>
  </si>
  <si>
    <t>5</t>
  </si>
  <si>
    <t>288</t>
  </si>
  <si>
    <t>指导2名本科学生撰写学术论文，荣获2017年第十二届东北亚体育运动史学会学术研讨会优秀论文奖（系统无）</t>
    <phoneticPr fontId="6" type="noConversion"/>
  </si>
  <si>
    <t>参编2本教材</t>
    <phoneticPr fontId="8" type="noConversion"/>
  </si>
  <si>
    <t>15D068</t>
  </si>
  <si>
    <t>张庆</t>
  </si>
  <si>
    <t>4</t>
  </si>
  <si>
    <t>270</t>
  </si>
  <si>
    <t>国家精品在线开放课程（排三）</t>
    <phoneticPr fontId="6" type="noConversion"/>
  </si>
  <si>
    <t>省级二等1</t>
    <phoneticPr fontId="6" type="noConversion"/>
  </si>
  <si>
    <t>第一指导国家级1项；第一指导省级1项并获二等奖</t>
  </si>
  <si>
    <r>
      <rPr>
        <sz val="11"/>
        <color rgb="FF9C0006"/>
        <rFont val="宋体"/>
        <family val="3"/>
        <charset val="134"/>
        <scheme val="minor"/>
      </rPr>
      <t>排3参编教材1部5.1万字</t>
    </r>
    <phoneticPr fontId="6" type="noConversion"/>
  </si>
  <si>
    <t>16D044</t>
  </si>
  <si>
    <t>杨青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</si>
</sst>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"/>
  </numFmts>
  <fonts count="13" x14ac:knownFonts="1">
    <font>
      <sz val="11"/>
      <color theme="1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8"/>
      <name val="黑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0"/>
  </cellStyleXfs>
  <cellXfs count="50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center" vertical="center" wrapText="1"/>
      <protection hidden="1"/>
    </xf>
    <xf numFmtId="176" fontId="10" fillId="0" borderId="10" xfId="3" applyNumberFormat="1" applyFont="1" applyFill="1" applyBorder="1" applyAlignment="1" applyProtection="1">
      <alignment horizontal="center" vertical="center" wrapText="1"/>
      <protection locked="0"/>
    </xf>
    <xf numFmtId="176" fontId="5" fillId="0" borderId="10" xfId="3" applyNumberFormat="1" applyFont="1" applyFill="1" applyBorder="1" applyAlignment="1" applyProtection="1">
      <alignment horizontal="center" vertical="center" wrapText="1"/>
      <protection hidden="1"/>
    </xf>
    <xf numFmtId="49" fontId="5" fillId="0" borderId="10" xfId="3" applyNumberFormat="1" applyFont="1" applyBorder="1" applyAlignment="1">
      <alignment horizontal="center" vertical="center"/>
    </xf>
    <xf numFmtId="0" fontId="1" fillId="2" borderId="10" xfId="1" applyNumberFormat="1" applyBorder="1" applyAlignment="1">
      <alignment horizontal="center" vertical="center"/>
    </xf>
    <xf numFmtId="0" fontId="1" fillId="2" borderId="10" xfId="1" applyNumberFormat="1" applyBorder="1" applyAlignment="1">
      <alignment horizontal="center" vertical="center" wrapText="1"/>
    </xf>
    <xf numFmtId="49" fontId="5" fillId="0" borderId="10" xfId="3" applyNumberFormat="1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1" fillId="2" borderId="10" xfId="1" applyBorder="1" applyAlignment="1">
      <alignment horizontal="center" vertical="center" wrapText="1"/>
    </xf>
    <xf numFmtId="49" fontId="1" fillId="2" borderId="10" xfId="1" applyNumberFormat="1" applyBorder="1" applyAlignment="1">
      <alignment horizontal="center" vertical="center" wrapText="1"/>
    </xf>
    <xf numFmtId="0" fontId="2" fillId="3" borderId="0" xfId="2" applyAlignment="1">
      <alignment horizontal="center" vertical="center" wrapText="1"/>
    </xf>
    <xf numFmtId="0" fontId="5" fillId="5" borderId="10" xfId="3" applyFont="1" applyFill="1" applyBorder="1" applyAlignment="1">
      <alignment horizontal="center" vertical="center" wrapText="1"/>
    </xf>
    <xf numFmtId="0" fontId="2" fillId="3" borderId="10" xfId="2" applyNumberFormat="1" applyBorder="1" applyAlignment="1" applyProtection="1">
      <alignment horizontal="center" vertical="center" wrapText="1"/>
      <protection locked="0"/>
    </xf>
    <xf numFmtId="49" fontId="1" fillId="2" borderId="10" xfId="1" applyNumberFormat="1" applyBorder="1" applyAlignment="1">
      <alignment horizontal="left" vertical="center" wrapText="1"/>
    </xf>
    <xf numFmtId="49" fontId="2" fillId="3" borderId="10" xfId="2" applyNumberFormat="1" applyBorder="1" applyAlignment="1">
      <alignment horizontal="left" vertical="center" wrapText="1"/>
    </xf>
    <xf numFmtId="0" fontId="2" fillId="3" borderId="10" xfId="2" applyNumberFormat="1" applyBorder="1" applyAlignment="1">
      <alignment horizontal="center" vertical="center" wrapText="1"/>
    </xf>
    <xf numFmtId="0" fontId="2" fillId="3" borderId="10" xfId="2" applyBorder="1" applyAlignment="1">
      <alignment horizontal="center" vertical="center" wrapText="1"/>
    </xf>
    <xf numFmtId="0" fontId="5" fillId="0" borderId="10" xfId="3" applyNumberFormat="1" applyFont="1" applyBorder="1" applyAlignment="1">
      <alignment horizontal="center" vertical="center"/>
    </xf>
    <xf numFmtId="0" fontId="12" fillId="0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176" fontId="5" fillId="4" borderId="3" xfId="0" applyNumberFormat="1" applyFont="1" applyFill="1" applyBorder="1" applyAlignment="1">
      <alignment horizontal="center" vertical="center" wrapText="1"/>
    </xf>
    <xf numFmtId="176" fontId="5" fillId="4" borderId="10" xfId="0" applyNumberFormat="1" applyFont="1" applyFill="1" applyBorder="1" applyAlignment="1">
      <alignment horizontal="center" vertical="center" wrapText="1"/>
    </xf>
    <xf numFmtId="176" fontId="5" fillId="4" borderId="4" xfId="0" applyNumberFormat="1" applyFont="1" applyFill="1" applyBorder="1" applyAlignment="1">
      <alignment horizontal="center" vertical="center" wrapText="1"/>
    </xf>
    <xf numFmtId="176" fontId="5" fillId="4" borderId="9" xfId="0" applyNumberFormat="1" applyFont="1" applyFill="1" applyBorder="1" applyAlignment="1">
      <alignment horizontal="center" vertical="center" wrapText="1"/>
    </xf>
    <xf numFmtId="176" fontId="5" fillId="4" borderId="14" xfId="0" applyNumberFormat="1" applyFont="1" applyFill="1" applyBorder="1" applyAlignment="1">
      <alignment horizontal="center" vertical="center" wrapText="1"/>
    </xf>
  </cellXfs>
  <cellStyles count="4">
    <cellStyle name="差" xfId="2" builtinId="27"/>
    <cellStyle name="常规" xfId="0" builtinId="0"/>
    <cellStyle name="常规 2 2" xfId="3"/>
    <cellStyle name="好" xfId="1" builtin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Q/Desktop/&#21608;&#33603;/&#20154;&#20107;&#22788;/2019&#32844;&#31216;&#35780;&#23457;&#65288;&#25945;&#21153;&#37096;&#27719;&#24635;&#65289;/&#25945;&#23398;&#65288;&#38472;&#20070;&#27915;+&#26446;&#24935;&#26631;&#340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师及实验"/>
      <sheetName val="教学为主正高"/>
      <sheetName val="教学为主副高"/>
      <sheetName val="教育管理"/>
      <sheetName val="思政系列"/>
    </sheetNames>
    <sheetDataSet>
      <sheetData sheetId="0" refreshError="1">
        <row r="5">
          <cell r="C5" t="str">
            <v>06N062</v>
          </cell>
          <cell r="D5" t="str">
            <v>杨晓明</v>
          </cell>
          <cell r="E5" t="str">
            <v>教授</v>
          </cell>
          <cell r="F5">
            <v>40695</v>
          </cell>
          <cell r="G5">
            <v>38869</v>
          </cell>
          <cell r="H5" t="str">
            <v>3</v>
          </cell>
          <cell r="I5" t="str">
            <v>240</v>
          </cell>
          <cell r="J5" t="str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 t="str">
            <v>1主持校教改项目且有成果</v>
          </cell>
        </row>
        <row r="6">
          <cell r="C6" t="str">
            <v>14N109</v>
          </cell>
          <cell r="D6" t="str">
            <v>贺竞辉</v>
          </cell>
          <cell r="E6" t="str">
            <v>教授</v>
          </cell>
          <cell r="F6">
            <v>41883</v>
          </cell>
          <cell r="G6">
            <v>41334</v>
          </cell>
          <cell r="H6" t="str">
            <v>1</v>
          </cell>
          <cell r="I6" t="str">
            <v>72</v>
          </cell>
          <cell r="J6" t="str">
            <v>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7">
          <cell r="C7" t="str">
            <v>13N010</v>
          </cell>
          <cell r="D7" t="str">
            <v>吴铎</v>
          </cell>
          <cell r="E7" t="str">
            <v>教授</v>
          </cell>
          <cell r="F7">
            <v>0</v>
          </cell>
          <cell r="G7">
            <v>40452</v>
          </cell>
          <cell r="H7" t="str">
            <v>2</v>
          </cell>
          <cell r="I7">
            <v>36</v>
          </cell>
          <cell r="J7" t="str">
            <v>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C8" t="str">
            <v>12N027</v>
          </cell>
          <cell r="D8" t="str">
            <v>傅楠</v>
          </cell>
          <cell r="E8" t="str">
            <v>教授</v>
          </cell>
          <cell r="F8">
            <v>41122</v>
          </cell>
          <cell r="G8">
            <v>41334</v>
          </cell>
          <cell r="H8" t="str">
            <v>2-4</v>
          </cell>
          <cell r="I8" t="str">
            <v>114*</v>
          </cell>
          <cell r="J8" t="str">
            <v>2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C9" t="str">
            <v>07N053</v>
          </cell>
          <cell r="D9" t="str">
            <v>徐小平</v>
          </cell>
          <cell r="E9" t="str">
            <v>研究员</v>
          </cell>
          <cell r="F9">
            <v>40391</v>
          </cell>
          <cell r="G9">
            <v>39234</v>
          </cell>
          <cell r="H9" t="str">
            <v>1</v>
          </cell>
          <cell r="I9" t="str">
            <v>186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C10" t="str">
            <v>16D083</v>
          </cell>
          <cell r="D10" t="str">
            <v>邵琪</v>
          </cell>
          <cell r="E10" t="str">
            <v>副研究员</v>
          </cell>
          <cell r="F10">
            <v>0</v>
          </cell>
          <cell r="G10">
            <v>42583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 t="str">
            <v>13N105</v>
          </cell>
          <cell r="D11" t="str">
            <v>杨铭</v>
          </cell>
          <cell r="E11" t="str">
            <v>高级实验师</v>
          </cell>
          <cell r="F11">
            <v>0</v>
          </cell>
          <cell r="G11">
            <v>40330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C12" t="str">
            <v>15D077</v>
          </cell>
          <cell r="D12" t="str">
            <v>张梦晗</v>
          </cell>
          <cell r="E12" t="str">
            <v>副教授</v>
          </cell>
          <cell r="F12">
            <v>0</v>
          </cell>
          <cell r="G12" t="str">
            <v>2015-06</v>
          </cell>
          <cell r="H12" t="str">
            <v>5</v>
          </cell>
          <cell r="I12" t="str">
            <v>306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 t="str">
            <v>12D162</v>
          </cell>
          <cell r="D13" t="str">
            <v>薛征</v>
          </cell>
          <cell r="E13" t="str">
            <v>副教授</v>
          </cell>
          <cell r="F13">
            <v>0</v>
          </cell>
          <cell r="G13">
            <v>41395</v>
          </cell>
          <cell r="H13" t="str">
            <v>4</v>
          </cell>
          <cell r="I13" t="str">
            <v>360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 t="str">
            <v>1校通识教育课程改革项目排一</v>
          </cell>
        </row>
        <row r="14">
          <cell r="C14" t="str">
            <v>15D009</v>
          </cell>
          <cell r="D14" t="str">
            <v>许静波</v>
          </cell>
          <cell r="E14" t="str">
            <v>副教授</v>
          </cell>
          <cell r="F14">
            <v>0</v>
          </cell>
          <cell r="G14">
            <v>41061</v>
          </cell>
          <cell r="H14" t="str">
            <v>8</v>
          </cell>
          <cell r="I14" t="str">
            <v>504</v>
          </cell>
          <cell r="J14" t="str">
            <v>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C15" t="str">
            <v>12N106</v>
          </cell>
          <cell r="D15" t="str">
            <v>陈俊</v>
          </cell>
          <cell r="E15" t="str">
            <v>教授</v>
          </cell>
          <cell r="F15">
            <v>41244</v>
          </cell>
          <cell r="G15">
            <v>40878</v>
          </cell>
          <cell r="H15" t="str">
            <v>4</v>
          </cell>
          <cell r="I15" t="str">
            <v>146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C16" t="str">
            <v>12N056</v>
          </cell>
          <cell r="D16" t="str">
            <v>李锐</v>
          </cell>
          <cell r="E16" t="str">
            <v>教授</v>
          </cell>
          <cell r="F16">
            <v>41821</v>
          </cell>
          <cell r="G16">
            <v>41061</v>
          </cell>
          <cell r="H16" t="str">
            <v>6</v>
          </cell>
          <cell r="I16" t="str">
            <v>280</v>
          </cell>
          <cell r="J16" t="str">
            <v>1</v>
          </cell>
          <cell r="K16" t="str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C17" t="str">
            <v>09D062</v>
          </cell>
          <cell r="D17" t="str">
            <v>周俊</v>
          </cell>
          <cell r="E17" t="str">
            <v>教授</v>
          </cell>
          <cell r="F17" t="str">
            <v>2012-07</v>
          </cell>
          <cell r="G17" t="str">
            <v>2009-06</v>
          </cell>
          <cell r="H17" t="str">
            <v>6-8</v>
          </cell>
          <cell r="I17" t="str">
            <v>470</v>
          </cell>
          <cell r="J17" t="str">
            <v>2</v>
          </cell>
          <cell r="K17" t="str">
            <v>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C18" t="str">
            <v>990015</v>
          </cell>
          <cell r="D18" t="str">
            <v>陈作章</v>
          </cell>
          <cell r="E18" t="str">
            <v>教授</v>
          </cell>
          <cell r="F18">
            <v>39630</v>
          </cell>
          <cell r="G18">
            <v>39234</v>
          </cell>
          <cell r="H18" t="str">
            <v>3</v>
          </cell>
          <cell r="I18" t="str">
            <v>417</v>
          </cell>
          <cell r="J18" t="str">
            <v>1（三类核刊）</v>
          </cell>
          <cell r="K18" t="str">
            <v>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14N063</v>
          </cell>
          <cell r="D19" t="str">
            <v>孙加森</v>
          </cell>
          <cell r="E19" t="str">
            <v>教授</v>
          </cell>
          <cell r="F19">
            <v>41791</v>
          </cell>
          <cell r="G19">
            <v>41791</v>
          </cell>
          <cell r="H19" t="str">
            <v>2</v>
          </cell>
          <cell r="I19" t="str">
            <v>158.333</v>
          </cell>
          <cell r="J19" t="str">
            <v>2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 t="str">
            <v>1（主持校级教改项目1项，且有教改成果1篇。）</v>
          </cell>
        </row>
        <row r="20">
          <cell r="C20" t="str">
            <v>10D030</v>
          </cell>
          <cell r="D20" t="str">
            <v>蒋丽</v>
          </cell>
          <cell r="E20" t="str">
            <v>教授</v>
          </cell>
          <cell r="F20">
            <v>41091</v>
          </cell>
          <cell r="G20">
            <v>40360</v>
          </cell>
          <cell r="H20" t="str">
            <v>5</v>
          </cell>
          <cell r="I20" t="str">
            <v>187</v>
          </cell>
          <cell r="J20" t="str">
            <v>1</v>
          </cell>
          <cell r="K20" t="str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17D062</v>
          </cell>
          <cell r="D21" t="str">
            <v>陈重阳</v>
          </cell>
          <cell r="E21" t="str">
            <v>副教授</v>
          </cell>
          <cell r="F21">
            <v>0</v>
          </cell>
          <cell r="G21">
            <v>42905</v>
          </cell>
          <cell r="H21" t="str">
            <v>2</v>
          </cell>
          <cell r="I21" t="str">
            <v>107.5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C22" t="str">
            <v>980078</v>
          </cell>
          <cell r="D22" t="str">
            <v>何艳</v>
          </cell>
          <cell r="E22" t="str">
            <v>副教授</v>
          </cell>
          <cell r="F22">
            <v>38078</v>
          </cell>
          <cell r="G22">
            <v>39387</v>
          </cell>
          <cell r="H22" t="str">
            <v>5</v>
          </cell>
          <cell r="I22" t="str">
            <v>250</v>
          </cell>
          <cell r="J22" t="str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 t="str">
            <v>1（主持校级教改项目且有成果）</v>
          </cell>
        </row>
        <row r="23">
          <cell r="C23" t="str">
            <v>14N064</v>
          </cell>
          <cell r="D23" t="str">
            <v>李刚</v>
          </cell>
          <cell r="E23" t="str">
            <v>教授</v>
          </cell>
          <cell r="F23">
            <v>41791</v>
          </cell>
          <cell r="G23">
            <v>41760</v>
          </cell>
          <cell r="H23" t="str">
            <v>1</v>
          </cell>
          <cell r="I23" t="str">
            <v>36</v>
          </cell>
          <cell r="J23" t="str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 t="str">
            <v>1主持省课题且有成果</v>
          </cell>
        </row>
        <row r="24">
          <cell r="C24" t="str">
            <v>17N017</v>
          </cell>
          <cell r="D24" t="str">
            <v>魏真真</v>
          </cell>
          <cell r="E24" t="str">
            <v>副教授</v>
          </cell>
          <cell r="F24">
            <v>0</v>
          </cell>
          <cell r="G24">
            <v>42795</v>
          </cell>
          <cell r="H24" t="str">
            <v>2</v>
          </cell>
          <cell r="I24" t="str">
            <v>36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17N018</v>
          </cell>
          <cell r="D25" t="str">
            <v>李媛媛</v>
          </cell>
          <cell r="E25" t="str">
            <v>副教授</v>
          </cell>
          <cell r="F25">
            <v>0</v>
          </cell>
          <cell r="G25">
            <v>42814</v>
          </cell>
          <cell r="H25" t="str">
            <v>3</v>
          </cell>
          <cell r="I25" t="str">
            <v>48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C26" t="str">
            <v>17N026</v>
          </cell>
          <cell r="D26" t="str">
            <v>何佳臻</v>
          </cell>
          <cell r="E26" t="str">
            <v>副教授</v>
          </cell>
          <cell r="F26">
            <v>0</v>
          </cell>
          <cell r="G26">
            <v>42705</v>
          </cell>
          <cell r="H26" t="str">
            <v>3</v>
          </cell>
          <cell r="I26" t="str">
            <v>136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C27" t="str">
            <v>18D056</v>
          </cell>
          <cell r="D27" t="str">
            <v>杨勇</v>
          </cell>
          <cell r="E27" t="str">
            <v>副教授</v>
          </cell>
          <cell r="F27">
            <v>0</v>
          </cell>
          <cell r="G27">
            <v>42705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C28" t="str">
            <v>10D049</v>
          </cell>
          <cell r="D28" t="str">
            <v>刘雨</v>
          </cell>
          <cell r="E28" t="str">
            <v>副研究员</v>
          </cell>
          <cell r="F28">
            <v>41456</v>
          </cell>
          <cell r="G28">
            <v>42156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C29" t="str">
            <v>050128</v>
          </cell>
          <cell r="D29" t="str">
            <v>王文利</v>
          </cell>
          <cell r="E29" t="str">
            <v>教授</v>
          </cell>
          <cell r="F29">
            <v>39387</v>
          </cell>
          <cell r="G29">
            <v>38534</v>
          </cell>
          <cell r="H29" t="str">
            <v>3</v>
          </cell>
          <cell r="I29" t="str">
            <v>200</v>
          </cell>
          <cell r="J29" t="str">
            <v>1（通信，北图核刊）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 t="str">
            <v>1主持省级教改且有成果</v>
          </cell>
        </row>
        <row r="30">
          <cell r="C30" t="str">
            <v>12N046</v>
          </cell>
          <cell r="D30" t="str">
            <v>舒婕</v>
          </cell>
          <cell r="E30" t="str">
            <v>研究员</v>
          </cell>
          <cell r="F30">
            <v>41061</v>
          </cell>
          <cell r="G30">
            <v>39995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C31" t="str">
            <v>06N162</v>
          </cell>
          <cell r="D31" t="str">
            <v>曹冰</v>
          </cell>
          <cell r="E31" t="str">
            <v>教授</v>
          </cell>
          <cell r="F31">
            <v>39387</v>
          </cell>
          <cell r="G31">
            <v>35977</v>
          </cell>
          <cell r="H31" t="str">
            <v>1</v>
          </cell>
          <cell r="I31" t="str">
            <v>54</v>
          </cell>
          <cell r="J31">
            <v>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14N130</v>
          </cell>
          <cell r="D32" t="str">
            <v>陈煜</v>
          </cell>
          <cell r="E32" t="str">
            <v>教授</v>
          </cell>
          <cell r="F32">
            <v>41944</v>
          </cell>
          <cell r="G32">
            <v>41671</v>
          </cell>
          <cell r="H32" t="str">
            <v>4.5</v>
          </cell>
          <cell r="I32" t="str">
            <v>206</v>
          </cell>
          <cell r="J32" t="str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 t="str">
            <v>1主持校级教改且有成果</v>
          </cell>
        </row>
        <row r="33">
          <cell r="C33" t="str">
            <v>980053</v>
          </cell>
          <cell r="D33" t="str">
            <v>李朝明</v>
          </cell>
          <cell r="E33" t="str">
            <v>教授</v>
          </cell>
          <cell r="F33">
            <v>40374</v>
          </cell>
          <cell r="G33">
            <v>39259</v>
          </cell>
          <cell r="H33" t="str">
            <v>1</v>
          </cell>
          <cell r="I33" t="str">
            <v>72</v>
          </cell>
          <cell r="J33" t="str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07N048</v>
          </cell>
          <cell r="D34" t="str">
            <v>叶燕</v>
          </cell>
          <cell r="E34" t="str">
            <v>教授</v>
          </cell>
          <cell r="F34">
            <v>41456</v>
          </cell>
          <cell r="G34">
            <v>39234</v>
          </cell>
          <cell r="H34" t="str">
            <v>2</v>
          </cell>
          <cell r="I34" t="str">
            <v>144</v>
          </cell>
          <cell r="J34" t="str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11D135</v>
          </cell>
          <cell r="D35" t="str">
            <v>张翔</v>
          </cell>
          <cell r="E35" t="str">
            <v>教授</v>
          </cell>
          <cell r="F35">
            <v>41640</v>
          </cell>
          <cell r="G35">
            <v>40695</v>
          </cell>
          <cell r="H35" t="str">
            <v>1</v>
          </cell>
          <cell r="I35" t="str">
            <v>70</v>
          </cell>
          <cell r="J35" t="str">
            <v>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 t="str">
            <v>050081</v>
          </cell>
          <cell r="D36" t="str">
            <v>周小红</v>
          </cell>
          <cell r="E36" t="str">
            <v>研究员</v>
          </cell>
          <cell r="F36">
            <v>41091</v>
          </cell>
          <cell r="G36">
            <v>40543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 t="str">
            <v>08N009</v>
          </cell>
          <cell r="D37" t="str">
            <v>蔡志坚</v>
          </cell>
          <cell r="E37" t="str">
            <v>副研究员</v>
          </cell>
          <cell r="F37">
            <v>0</v>
          </cell>
          <cell r="G37">
            <v>38718</v>
          </cell>
          <cell r="H37" t="str">
            <v>1</v>
          </cell>
          <cell r="I37" t="str">
            <v>72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C38" t="str">
            <v>16D023</v>
          </cell>
          <cell r="D38" t="str">
            <v>黄敏</v>
          </cell>
          <cell r="E38" t="str">
            <v>副教授</v>
          </cell>
          <cell r="F38">
            <v>0</v>
          </cell>
          <cell r="G38">
            <v>42370</v>
          </cell>
          <cell r="H38" t="str">
            <v>2</v>
          </cell>
          <cell r="I38" t="str">
            <v>102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C39" t="str">
            <v>07D006</v>
          </cell>
          <cell r="D39" t="str">
            <v>秦琳玲</v>
          </cell>
          <cell r="E39" t="str">
            <v>副教授</v>
          </cell>
          <cell r="F39">
            <v>40391</v>
          </cell>
          <cell r="G39">
            <v>41791</v>
          </cell>
          <cell r="H39" t="str">
            <v>2</v>
          </cell>
          <cell r="I39" t="str">
            <v>108</v>
          </cell>
          <cell r="J39" t="str">
            <v>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C40" t="str">
            <v>15D037</v>
          </cell>
          <cell r="D40" t="str">
            <v>魏巍</v>
          </cell>
          <cell r="E40" t="str">
            <v>副教授</v>
          </cell>
          <cell r="F40">
            <v>42156</v>
          </cell>
          <cell r="G40">
            <v>40725</v>
          </cell>
          <cell r="H40" t="str">
            <v>1</v>
          </cell>
          <cell r="I40" t="str">
            <v>61.5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06N074</v>
          </cell>
          <cell r="D41" t="str">
            <v>吴迪</v>
          </cell>
          <cell r="E41" t="str">
            <v>副教授</v>
          </cell>
          <cell r="F41">
            <v>39995</v>
          </cell>
          <cell r="G41">
            <v>42705</v>
          </cell>
          <cell r="H41" t="str">
            <v>2</v>
          </cell>
          <cell r="I41" t="str">
            <v>156</v>
          </cell>
          <cell r="J41" t="str">
            <v>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09N033</v>
          </cell>
          <cell r="D42" t="str">
            <v>许峰</v>
          </cell>
          <cell r="E42" t="str">
            <v>副教授</v>
          </cell>
          <cell r="F42">
            <v>0</v>
          </cell>
          <cell r="G42">
            <v>39536</v>
          </cell>
          <cell r="H42" t="str">
            <v>3</v>
          </cell>
          <cell r="I42" t="str">
            <v>135</v>
          </cell>
          <cell r="J42" t="str">
            <v>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050067</v>
          </cell>
          <cell r="D43" t="str">
            <v>周云</v>
          </cell>
          <cell r="E43" t="str">
            <v>副研究员</v>
          </cell>
          <cell r="F43">
            <v>39630</v>
          </cell>
          <cell r="G43">
            <v>41450</v>
          </cell>
          <cell r="H43" t="str">
            <v>3</v>
          </cell>
          <cell r="I43" t="str">
            <v>367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07D054</v>
          </cell>
          <cell r="D44" t="str">
            <v>周皓</v>
          </cell>
          <cell r="E44" t="str">
            <v>高级实验师</v>
          </cell>
          <cell r="F44">
            <v>40421</v>
          </cell>
          <cell r="G44">
            <v>42185</v>
          </cell>
          <cell r="H44" t="str">
            <v>3</v>
          </cell>
          <cell r="I44" t="str">
            <v>150</v>
          </cell>
          <cell r="J44">
            <v>0</v>
          </cell>
          <cell r="K44">
            <v>0</v>
          </cell>
          <cell r="L44" t="str">
            <v>2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 t="str">
            <v>12D169</v>
          </cell>
          <cell r="D45" t="str">
            <v>范学良</v>
          </cell>
          <cell r="E45" t="str">
            <v>副教授</v>
          </cell>
          <cell r="F45">
            <v>0</v>
          </cell>
          <cell r="G45">
            <v>39234</v>
          </cell>
          <cell r="H45" t="str">
            <v>2</v>
          </cell>
          <cell r="I45" t="str">
            <v>72</v>
          </cell>
          <cell r="J45" t="str">
            <v>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 t="str">
            <v>12N042</v>
          </cell>
          <cell r="D46" t="str">
            <v>马冬</v>
          </cell>
          <cell r="E46" t="str">
            <v>副教授</v>
          </cell>
          <cell r="F46">
            <v>0</v>
          </cell>
          <cell r="G46">
            <v>41306</v>
          </cell>
          <cell r="H46" t="str">
            <v>4</v>
          </cell>
          <cell r="I46" t="str">
            <v>168</v>
          </cell>
          <cell r="J46" t="str">
            <v>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C47" t="str">
            <v>13D071</v>
          </cell>
          <cell r="D47" t="str">
            <v>盛洁</v>
          </cell>
          <cell r="E47" t="str">
            <v>副教授</v>
          </cell>
          <cell r="F47">
            <v>0</v>
          </cell>
          <cell r="G47">
            <v>41426</v>
          </cell>
          <cell r="H47" t="str">
            <v>3</v>
          </cell>
          <cell r="I47" t="str">
            <v>180</v>
          </cell>
          <cell r="J47" t="str">
            <v>2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C48" t="str">
            <v>15D057</v>
          </cell>
          <cell r="D48" t="str">
            <v>何立群</v>
          </cell>
          <cell r="E48" t="str">
            <v>副教授</v>
          </cell>
          <cell r="F48">
            <v>0</v>
          </cell>
          <cell r="G48">
            <v>42156</v>
          </cell>
          <cell r="H48" t="str">
            <v>4</v>
          </cell>
          <cell r="I48" t="str">
            <v>118</v>
          </cell>
          <cell r="J48" t="str">
            <v>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16N079</v>
          </cell>
          <cell r="D49" t="str">
            <v>江星星</v>
          </cell>
          <cell r="E49" t="str">
            <v>副教授</v>
          </cell>
          <cell r="F49">
            <v>0</v>
          </cell>
          <cell r="G49">
            <v>42705</v>
          </cell>
          <cell r="H49" t="str">
            <v>2</v>
          </cell>
          <cell r="I49" t="str">
            <v>96.5</v>
          </cell>
          <cell r="J49" t="str">
            <v>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 t="str">
            <v>12N034</v>
          </cell>
          <cell r="D50" t="str">
            <v>陶砚蕴</v>
          </cell>
          <cell r="E50" t="str">
            <v>副教授</v>
          </cell>
          <cell r="F50">
            <v>0</v>
          </cell>
          <cell r="G50">
            <v>40238</v>
          </cell>
          <cell r="H50" t="str">
            <v>3</v>
          </cell>
          <cell r="I50" t="str">
            <v>180</v>
          </cell>
          <cell r="J50" t="str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 t="str">
            <v>1主持校级教改项目且取得成果</v>
          </cell>
        </row>
        <row r="51">
          <cell r="C51" t="str">
            <v>13D049</v>
          </cell>
          <cell r="D51" t="str">
            <v>陈丽君</v>
          </cell>
          <cell r="E51" t="str">
            <v>副教授</v>
          </cell>
          <cell r="F51">
            <v>0</v>
          </cell>
          <cell r="G51">
            <v>41518</v>
          </cell>
          <cell r="H51" t="str">
            <v>3</v>
          </cell>
          <cell r="I51" t="str">
            <v>108</v>
          </cell>
          <cell r="J51" t="str">
            <v>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C52" t="str">
            <v>11N057</v>
          </cell>
          <cell r="D52" t="str">
            <v>江建洪</v>
          </cell>
          <cell r="E52" t="str">
            <v>教授</v>
          </cell>
          <cell r="F52">
            <v>41456</v>
          </cell>
          <cell r="G52">
            <v>40452</v>
          </cell>
          <cell r="H52" t="str">
            <v>2</v>
          </cell>
          <cell r="I52" t="str">
            <v>78</v>
          </cell>
          <cell r="J52" t="str">
            <v>1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C53" t="str">
            <v>11D002</v>
          </cell>
          <cell r="D53" t="str">
            <v>沈纪苹</v>
          </cell>
          <cell r="E53" t="str">
            <v>副教授</v>
          </cell>
          <cell r="F53">
            <v>0</v>
          </cell>
          <cell r="G53">
            <v>40634</v>
          </cell>
          <cell r="H53" t="str">
            <v>3.5</v>
          </cell>
          <cell r="I53" t="str">
            <v>215</v>
          </cell>
          <cell r="J53" t="str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C54" t="str">
            <v>10D115</v>
          </cell>
          <cell r="D54" t="str">
            <v>黄伟国</v>
          </cell>
          <cell r="E54" t="str">
            <v>教授</v>
          </cell>
          <cell r="F54">
            <v>41456</v>
          </cell>
          <cell r="G54">
            <v>40513</v>
          </cell>
          <cell r="H54" t="str">
            <v>4</v>
          </cell>
          <cell r="I54" t="str">
            <v>300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C55" t="str">
            <v>10D007</v>
          </cell>
          <cell r="D55" t="str">
            <v>谢门喜</v>
          </cell>
          <cell r="E55" t="str">
            <v>副研究员</v>
          </cell>
          <cell r="F55">
            <v>41456</v>
          </cell>
          <cell r="G55">
            <v>43070</v>
          </cell>
          <cell r="H55" t="str">
            <v>5</v>
          </cell>
          <cell r="I55" t="str">
            <v>80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C56" t="str">
            <v>08N037</v>
          </cell>
          <cell r="D56" t="str">
            <v>杨昌锦</v>
          </cell>
          <cell r="E56" t="str">
            <v>副教授</v>
          </cell>
          <cell r="F56">
            <v>0</v>
          </cell>
          <cell r="G56">
            <v>39569</v>
          </cell>
          <cell r="H56" t="str">
            <v>11</v>
          </cell>
          <cell r="I56" t="str">
            <v>250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C57" t="str">
            <v>10N039</v>
          </cell>
          <cell r="D57" t="str">
            <v>陈涛</v>
          </cell>
          <cell r="E57" t="str">
            <v>教授</v>
          </cell>
          <cell r="F57">
            <v>41091</v>
          </cell>
          <cell r="G57">
            <v>40269</v>
          </cell>
          <cell r="H57" t="str">
            <v>2</v>
          </cell>
          <cell r="I57" t="str">
            <v>50</v>
          </cell>
          <cell r="J57" t="str">
            <v>1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11D054</v>
          </cell>
          <cell r="D58" t="str">
            <v>余雷</v>
          </cell>
          <cell r="E58" t="str">
            <v>教授</v>
          </cell>
          <cell r="F58">
            <v>41821</v>
          </cell>
          <cell r="G58">
            <v>40863</v>
          </cell>
          <cell r="H58" t="str">
            <v>2</v>
          </cell>
          <cell r="I58" t="str">
            <v>108</v>
          </cell>
          <cell r="J58">
            <v>1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 t="str">
            <v>1主持校级且有成果</v>
          </cell>
        </row>
        <row r="59">
          <cell r="C59" t="str">
            <v>13N024</v>
          </cell>
          <cell r="D59" t="str">
            <v>匡绍龙</v>
          </cell>
          <cell r="E59" t="str">
            <v>教授</v>
          </cell>
          <cell r="F59">
            <v>39356</v>
          </cell>
          <cell r="G59">
            <v>41275</v>
          </cell>
          <cell r="H59" t="str">
            <v>1</v>
          </cell>
          <cell r="I59" t="str">
            <v>54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 t="str">
            <v>13N132</v>
          </cell>
          <cell r="D60" t="str">
            <v>王永光</v>
          </cell>
          <cell r="E60" t="str">
            <v>教授</v>
          </cell>
          <cell r="F60">
            <v>41846</v>
          </cell>
          <cell r="G60">
            <v>39623</v>
          </cell>
          <cell r="H60" t="str">
            <v>1</v>
          </cell>
          <cell r="I60" t="str">
            <v>63.2</v>
          </cell>
          <cell r="J60" t="str">
            <v>1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11N059</v>
          </cell>
          <cell r="D61" t="str">
            <v>陈国栋</v>
          </cell>
          <cell r="E61" t="str">
            <v>教授</v>
          </cell>
          <cell r="F61">
            <v>41821</v>
          </cell>
          <cell r="G61">
            <v>40725</v>
          </cell>
          <cell r="H61" t="str">
            <v>3</v>
          </cell>
          <cell r="I61" t="str">
            <v>192</v>
          </cell>
          <cell r="J61" t="str">
            <v>0</v>
          </cell>
          <cell r="K61" t="str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980027</v>
          </cell>
          <cell r="D62" t="str">
            <v>盛小明</v>
          </cell>
          <cell r="E62" t="str">
            <v>教授</v>
          </cell>
          <cell r="F62">
            <v>41456</v>
          </cell>
          <cell r="G62" t="str">
            <v/>
          </cell>
          <cell r="H62" t="str">
            <v>2</v>
          </cell>
          <cell r="I62" t="str">
            <v>110</v>
          </cell>
          <cell r="J62">
            <v>0</v>
          </cell>
          <cell r="K62">
            <v>2</v>
          </cell>
          <cell r="L62">
            <v>0</v>
          </cell>
          <cell r="M62">
            <v>0</v>
          </cell>
          <cell r="N62">
            <v>0</v>
          </cell>
          <cell r="O62" t="str">
            <v>1省重点教材项目</v>
          </cell>
          <cell r="P62" t="str">
            <v>6（1项省级教改项目排2且有成果；4项主持校教改项目且有成果；1项主持校微课程群项目）</v>
          </cell>
        </row>
        <row r="63">
          <cell r="C63" t="str">
            <v>16D033</v>
          </cell>
          <cell r="D63" t="str">
            <v>王呈栋</v>
          </cell>
          <cell r="E63" t="str">
            <v>副教授</v>
          </cell>
          <cell r="F63">
            <v>0</v>
          </cell>
          <cell r="G63">
            <v>42522</v>
          </cell>
          <cell r="H63" t="str">
            <v>2</v>
          </cell>
          <cell r="I63" t="str">
            <v>108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14N103</v>
          </cell>
          <cell r="D64" t="str">
            <v>张略</v>
          </cell>
          <cell r="E64" t="str">
            <v>副教授</v>
          </cell>
          <cell r="F64">
            <v>0</v>
          </cell>
          <cell r="G64">
            <v>41000</v>
          </cell>
          <cell r="H64" t="str">
            <v>2</v>
          </cell>
          <cell r="I64" t="str">
            <v>117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12D025</v>
          </cell>
          <cell r="D65" t="str">
            <v>王阳俊</v>
          </cell>
          <cell r="E65" t="str">
            <v>副教授</v>
          </cell>
          <cell r="F65">
            <v>39326</v>
          </cell>
          <cell r="G65">
            <v>40909</v>
          </cell>
          <cell r="H65" t="str">
            <v>2</v>
          </cell>
          <cell r="I65" t="str">
            <v>72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C66" t="str">
            <v>12D124</v>
          </cell>
          <cell r="D66" t="str">
            <v>郭浩</v>
          </cell>
          <cell r="E66" t="str">
            <v>副教授</v>
          </cell>
          <cell r="F66">
            <v>0</v>
          </cell>
          <cell r="G66">
            <v>41000</v>
          </cell>
          <cell r="H66" t="str">
            <v>2</v>
          </cell>
          <cell r="I66" t="str">
            <v>90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C67" t="str">
            <v>13D063</v>
          </cell>
          <cell r="D67" t="str">
            <v>齐菲</v>
          </cell>
          <cell r="E67" t="str">
            <v>副教授</v>
          </cell>
          <cell r="F67">
            <v>0</v>
          </cell>
          <cell r="G67">
            <v>41569</v>
          </cell>
          <cell r="H67" t="str">
            <v>2</v>
          </cell>
          <cell r="I67" t="str">
            <v>59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C68" t="str">
            <v>13N102</v>
          </cell>
          <cell r="D68" t="str">
            <v>耿长兴</v>
          </cell>
          <cell r="E68" t="str">
            <v>副教授</v>
          </cell>
          <cell r="F68">
            <v>0</v>
          </cell>
          <cell r="G68">
            <v>40695</v>
          </cell>
          <cell r="H68" t="str">
            <v>2</v>
          </cell>
          <cell r="I68" t="str">
            <v>114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C69" t="str">
            <v>13N139</v>
          </cell>
          <cell r="D69" t="str">
            <v>刘安</v>
          </cell>
          <cell r="E69" t="str">
            <v>教授</v>
          </cell>
          <cell r="F69">
            <v>41609</v>
          </cell>
          <cell r="G69">
            <v>39783</v>
          </cell>
          <cell r="H69" t="str">
            <v>2</v>
          </cell>
          <cell r="I69" t="str">
            <v>170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C70" t="str">
            <v>13N004</v>
          </cell>
          <cell r="D70" t="str">
            <v>段湘煜</v>
          </cell>
          <cell r="E70" t="str">
            <v>教授</v>
          </cell>
          <cell r="F70">
            <v>41275</v>
          </cell>
          <cell r="G70">
            <v>39448</v>
          </cell>
          <cell r="H70" t="str">
            <v>2</v>
          </cell>
          <cell r="I70" t="str">
            <v>144</v>
          </cell>
          <cell r="J70">
            <v>1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C71" t="str">
            <v>08D033</v>
          </cell>
          <cell r="D71" t="str">
            <v>赵朋朋</v>
          </cell>
          <cell r="E71" t="str">
            <v>教授</v>
          </cell>
          <cell r="F71">
            <v>40695</v>
          </cell>
          <cell r="G71">
            <v>39600</v>
          </cell>
          <cell r="H71" t="str">
            <v>4.2</v>
          </cell>
          <cell r="I71" t="str">
            <v>247.4</v>
          </cell>
          <cell r="J71" t="str">
            <v>1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 t="str">
            <v>1主持校教改课题且有成果</v>
          </cell>
        </row>
        <row r="72">
          <cell r="C72" t="str">
            <v>15N017</v>
          </cell>
          <cell r="D72" t="str">
            <v>梁合兰</v>
          </cell>
          <cell r="E72" t="str">
            <v>副教授</v>
          </cell>
          <cell r="F72">
            <v>0</v>
          </cell>
          <cell r="G72">
            <v>40179</v>
          </cell>
          <cell r="H72" t="str">
            <v>5</v>
          </cell>
          <cell r="I72" t="str">
            <v>300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C73" t="str">
            <v>19N001</v>
          </cell>
          <cell r="D73" t="str">
            <v>张得天</v>
          </cell>
          <cell r="E73" t="str">
            <v>副教授</v>
          </cell>
          <cell r="F73">
            <v>0</v>
          </cell>
          <cell r="G73">
            <v>41821</v>
          </cell>
          <cell r="H73" t="str">
            <v>3.25</v>
          </cell>
          <cell r="I73" t="str">
            <v>152</v>
          </cell>
          <cell r="J73">
            <v>1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C74" t="str">
            <v>040080</v>
          </cell>
          <cell r="D74" t="str">
            <v>王邦军</v>
          </cell>
          <cell r="E74" t="str">
            <v>副教授</v>
          </cell>
          <cell r="F74">
            <v>39387</v>
          </cell>
          <cell r="G74">
            <v>43101</v>
          </cell>
          <cell r="H74" t="str">
            <v>3</v>
          </cell>
          <cell r="I74" t="str">
            <v>350</v>
          </cell>
          <cell r="J74" t="str">
            <v>1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 t="str">
            <v>020118</v>
          </cell>
          <cell r="D75" t="str">
            <v>刁红军</v>
          </cell>
          <cell r="E75" t="str">
            <v>高级实验师</v>
          </cell>
          <cell r="F75">
            <v>39630</v>
          </cell>
          <cell r="G75" t="str">
            <v/>
          </cell>
          <cell r="H75" t="str">
            <v>2</v>
          </cell>
          <cell r="I75" t="str">
            <v>108</v>
          </cell>
          <cell r="J75" t="str">
            <v>1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 t="str">
            <v>1主持校教改项目</v>
          </cell>
        </row>
        <row r="76">
          <cell r="C76" t="str">
            <v>16D020</v>
          </cell>
          <cell r="D76" t="str">
            <v>任文燕</v>
          </cell>
          <cell r="E76" t="str">
            <v>副教授</v>
          </cell>
          <cell r="F76">
            <v>0</v>
          </cell>
          <cell r="G76">
            <v>42186</v>
          </cell>
          <cell r="H76" t="str">
            <v>1</v>
          </cell>
          <cell r="I76" t="str">
            <v>9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C77" t="str">
            <v>13N052</v>
          </cell>
          <cell r="D77" t="str">
            <v>李西顺</v>
          </cell>
          <cell r="E77" t="str">
            <v>教授</v>
          </cell>
          <cell r="F77">
            <v>41487</v>
          </cell>
          <cell r="G77">
            <v>41426</v>
          </cell>
          <cell r="H77" t="str">
            <v>4</v>
          </cell>
          <cell r="I77" t="str">
            <v>192</v>
          </cell>
          <cell r="J77" t="str">
            <v>1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 t="str">
            <v>1主持省教改项目且有成果</v>
          </cell>
        </row>
        <row r="78">
          <cell r="C78" t="str">
            <v>13N138</v>
          </cell>
          <cell r="D78" t="str">
            <v>冯文锋</v>
          </cell>
          <cell r="E78" t="str">
            <v>教授</v>
          </cell>
          <cell r="F78">
            <v>41609</v>
          </cell>
          <cell r="G78">
            <v>40330</v>
          </cell>
          <cell r="H78" t="str">
            <v>4</v>
          </cell>
          <cell r="I78" t="str">
            <v>189</v>
          </cell>
          <cell r="J78" t="str">
            <v>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11D133</v>
          </cell>
          <cell r="D79" t="str">
            <v>秦炜炜</v>
          </cell>
          <cell r="E79" t="str">
            <v>教授</v>
          </cell>
          <cell r="F79">
            <v>41821</v>
          </cell>
          <cell r="G79">
            <v>40695</v>
          </cell>
          <cell r="H79" t="str">
            <v>5</v>
          </cell>
          <cell r="I79" t="str">
            <v>209</v>
          </cell>
          <cell r="J79" t="str">
            <v>2（三类核心）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 t="str">
            <v>1国家精品资源共享课排三</v>
          </cell>
          <cell r="P79" t="str">
            <v>1校级教改重点项目（排一）且有成果</v>
          </cell>
        </row>
        <row r="80">
          <cell r="C80" t="str">
            <v>11N067</v>
          </cell>
          <cell r="D80" t="str">
            <v>李宏利</v>
          </cell>
          <cell r="E80" t="str">
            <v>教授</v>
          </cell>
          <cell r="F80">
            <v>40148</v>
          </cell>
          <cell r="G80">
            <v>39448</v>
          </cell>
          <cell r="H80" t="str">
            <v>3</v>
          </cell>
          <cell r="I80" t="str">
            <v>450</v>
          </cell>
          <cell r="J80" t="str">
            <v>1</v>
          </cell>
          <cell r="K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 t="str">
            <v>12N061</v>
          </cell>
          <cell r="D81" t="str">
            <v>宁宁</v>
          </cell>
          <cell r="E81" t="str">
            <v>副教授</v>
          </cell>
          <cell r="F81">
            <v>0</v>
          </cell>
          <cell r="G81">
            <v>41244</v>
          </cell>
          <cell r="H81" t="str">
            <v>3</v>
          </cell>
          <cell r="I81" t="str">
            <v>99</v>
          </cell>
          <cell r="J81" t="str">
            <v>1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040002</v>
          </cell>
          <cell r="D82" t="str">
            <v>徐世平</v>
          </cell>
          <cell r="E82" t="str">
            <v>副教授</v>
          </cell>
          <cell r="F82">
            <v>42583</v>
          </cell>
          <cell r="G82" t="str">
            <v/>
          </cell>
          <cell r="H82" t="str">
            <v>2</v>
          </cell>
          <cell r="I82" t="str">
            <v>265</v>
          </cell>
          <cell r="J82">
            <v>0</v>
          </cell>
          <cell r="K82">
            <v>4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040168</v>
          </cell>
          <cell r="D83" t="str">
            <v>肖卫兵</v>
          </cell>
          <cell r="E83" t="str">
            <v>副教授</v>
          </cell>
          <cell r="F83">
            <v>39387</v>
          </cell>
          <cell r="G83">
            <v>41061</v>
          </cell>
          <cell r="H83" t="str">
            <v>3</v>
          </cell>
          <cell r="I83" t="str">
            <v>350</v>
          </cell>
          <cell r="J83" t="str">
            <v>2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 t="str">
            <v>19N045</v>
          </cell>
          <cell r="D84" t="str">
            <v>金国</v>
          </cell>
          <cell r="E84" t="str">
            <v>副教授</v>
          </cell>
          <cell r="F84">
            <v>0</v>
          </cell>
          <cell r="G84">
            <v>42522</v>
          </cell>
          <cell r="H84" t="str">
            <v>4</v>
          </cell>
          <cell r="I84" t="str">
            <v>104</v>
          </cell>
          <cell r="J84" t="str">
            <v>1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11N085</v>
          </cell>
          <cell r="D85" t="str">
            <v>田真</v>
          </cell>
          <cell r="E85" t="str">
            <v>教授</v>
          </cell>
          <cell r="F85">
            <v>40787</v>
          </cell>
          <cell r="G85">
            <v>39387</v>
          </cell>
          <cell r="H85" t="str">
            <v>5.8</v>
          </cell>
          <cell r="I85" t="str">
            <v>273.6</v>
          </cell>
          <cell r="J85" t="str">
            <v>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 t="str">
            <v>1校全英文课程排一</v>
          </cell>
        </row>
        <row r="86">
          <cell r="C86" t="str">
            <v>020117</v>
          </cell>
          <cell r="D86" t="str">
            <v>王杰青</v>
          </cell>
          <cell r="E86" t="str">
            <v>副教授</v>
          </cell>
          <cell r="F86">
            <v>38991</v>
          </cell>
          <cell r="G86" t="str">
            <v/>
          </cell>
          <cell r="H86" t="str">
            <v>5</v>
          </cell>
          <cell r="I86" t="str">
            <v>280</v>
          </cell>
          <cell r="J86" t="str">
            <v>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 t="str">
            <v>1校微课程群项目排一</v>
          </cell>
        </row>
        <row r="87">
          <cell r="C87" t="str">
            <v>020120</v>
          </cell>
          <cell r="D87" t="str">
            <v>袁惠燕</v>
          </cell>
          <cell r="E87" t="str">
            <v>副教授</v>
          </cell>
          <cell r="F87">
            <v>38534</v>
          </cell>
          <cell r="G87" t="str">
            <v/>
          </cell>
          <cell r="H87" t="str">
            <v>6</v>
          </cell>
          <cell r="I87" t="str">
            <v>276</v>
          </cell>
          <cell r="J87" t="str">
            <v>3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 t="str">
            <v>1主持校教改且有成果</v>
          </cell>
        </row>
        <row r="88">
          <cell r="C88" t="str">
            <v>09D019</v>
          </cell>
          <cell r="D88" t="str">
            <v>汤恒亮</v>
          </cell>
          <cell r="E88" t="str">
            <v>副教授</v>
          </cell>
          <cell r="F88">
            <v>41061</v>
          </cell>
          <cell r="G88" t="str">
            <v/>
          </cell>
          <cell r="H88">
            <v>9</v>
          </cell>
          <cell r="I88">
            <v>324</v>
          </cell>
          <cell r="J88" t="str">
            <v>1</v>
          </cell>
          <cell r="K88" t="str">
            <v>1</v>
          </cell>
          <cell r="L88">
            <v>0</v>
          </cell>
          <cell r="M88">
            <v>0</v>
          </cell>
          <cell r="N88">
            <v>0</v>
          </cell>
          <cell r="O88" t="str">
            <v xml:space="preserve"> </v>
          </cell>
          <cell r="P88" t="str">
            <v>2（1主持校教改且有成果1校在线开放课程项目排一）</v>
          </cell>
        </row>
        <row r="89">
          <cell r="C89" t="str">
            <v>16D069</v>
          </cell>
          <cell r="D89" t="str">
            <v>潘一婷</v>
          </cell>
          <cell r="E89" t="str">
            <v>副教授</v>
          </cell>
          <cell r="F89">
            <v>0</v>
          </cell>
          <cell r="G89">
            <v>42483</v>
          </cell>
          <cell r="H89" t="str">
            <v>9</v>
          </cell>
          <cell r="I89" t="str">
            <v>314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C90" t="str">
            <v>15D028</v>
          </cell>
          <cell r="D90" t="str">
            <v>张玲玲</v>
          </cell>
          <cell r="E90" t="str">
            <v>副教授</v>
          </cell>
          <cell r="F90">
            <v>0</v>
          </cell>
          <cell r="G90">
            <v>42064</v>
          </cell>
          <cell r="H90" t="str">
            <v>7</v>
          </cell>
          <cell r="I90" t="str">
            <v>339</v>
          </cell>
          <cell r="J90" t="str">
            <v>1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11D026</v>
          </cell>
          <cell r="D91" t="str">
            <v>费莹</v>
          </cell>
          <cell r="E91" t="str">
            <v>高级实验师</v>
          </cell>
          <cell r="F91">
            <v>41456</v>
          </cell>
          <cell r="G91" t="str">
            <v/>
          </cell>
          <cell r="H91" t="str">
            <v>4</v>
          </cell>
          <cell r="I91" t="str">
            <v>298.2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C92" t="str">
            <v>15D030</v>
          </cell>
          <cell r="D92" t="str">
            <v>周东营</v>
          </cell>
          <cell r="E92" t="str">
            <v>副教授</v>
          </cell>
          <cell r="F92">
            <v>0</v>
          </cell>
          <cell r="G92">
            <v>41974</v>
          </cell>
          <cell r="H92" t="str">
            <v>4</v>
          </cell>
          <cell r="I92" t="str">
            <v>300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C93" t="str">
            <v>13N040</v>
          </cell>
          <cell r="D93" t="str">
            <v>田景华</v>
          </cell>
          <cell r="E93" t="str">
            <v>教授</v>
          </cell>
          <cell r="F93">
            <v>41395</v>
          </cell>
          <cell r="G93">
            <v>39965</v>
          </cell>
          <cell r="H93" t="str">
            <v>8.6</v>
          </cell>
          <cell r="I93" t="str">
            <v>396</v>
          </cell>
          <cell r="J93" t="str">
            <v>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C94" t="str">
            <v>16N035</v>
          </cell>
          <cell r="D94" t="str">
            <v>陈威</v>
          </cell>
          <cell r="E94" t="str">
            <v>教授</v>
          </cell>
          <cell r="F94">
            <v>41760</v>
          </cell>
          <cell r="G94">
            <v>41244</v>
          </cell>
          <cell r="H94" t="str">
            <v>4</v>
          </cell>
          <cell r="I94" t="str">
            <v>220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C95" t="str">
            <v>040025</v>
          </cell>
          <cell r="D95" t="str">
            <v>俞卫刚</v>
          </cell>
          <cell r="E95" t="str">
            <v>副教授</v>
          </cell>
          <cell r="F95">
            <v>39934</v>
          </cell>
          <cell r="G95">
            <v>39934</v>
          </cell>
          <cell r="H95" t="str">
            <v>4</v>
          </cell>
          <cell r="I95" t="str">
            <v>8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C96" t="str">
            <v>13N049</v>
          </cell>
          <cell r="D96" t="str">
            <v>翁文凭</v>
          </cell>
          <cell r="E96" t="str">
            <v>副教授</v>
          </cell>
          <cell r="F96">
            <v>39417</v>
          </cell>
          <cell r="G96">
            <v>41091</v>
          </cell>
          <cell r="H96" t="str">
            <v>3</v>
          </cell>
          <cell r="I96" t="str">
            <v>132</v>
          </cell>
          <cell r="J96" t="str">
            <v>1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C97" t="str">
            <v>17D077</v>
          </cell>
          <cell r="D97" t="str">
            <v>闫炳基</v>
          </cell>
          <cell r="E97" t="str">
            <v>副教授</v>
          </cell>
          <cell r="F97">
            <v>0</v>
          </cell>
          <cell r="G97">
            <v>42156</v>
          </cell>
          <cell r="H97" t="str">
            <v>1</v>
          </cell>
          <cell r="I97" t="str">
            <v>36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14D020</v>
          </cell>
          <cell r="D98" t="str">
            <v>田俊</v>
          </cell>
          <cell r="E98" t="str">
            <v>副教授</v>
          </cell>
          <cell r="F98">
            <v>0</v>
          </cell>
          <cell r="G98">
            <v>41640</v>
          </cell>
          <cell r="H98" t="str">
            <v>3</v>
          </cell>
          <cell r="I98" t="str">
            <v>122</v>
          </cell>
          <cell r="J98" t="str">
            <v>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C99" t="str">
            <v>14N067</v>
          </cell>
          <cell r="D99" t="str">
            <v>国宏伟</v>
          </cell>
          <cell r="E99" t="str">
            <v>教授</v>
          </cell>
          <cell r="F99">
            <v>41791</v>
          </cell>
          <cell r="G99">
            <v>39142</v>
          </cell>
          <cell r="H99" t="str">
            <v>3</v>
          </cell>
          <cell r="I99" t="str">
            <v>120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 t="str">
            <v>主持校级教改项目1</v>
          </cell>
        </row>
        <row r="100">
          <cell r="C100" t="str">
            <v>11D058</v>
          </cell>
          <cell r="D100" t="str">
            <v>徐芳</v>
          </cell>
          <cell r="E100" t="str">
            <v>教授</v>
          </cell>
          <cell r="F100">
            <v>41821</v>
          </cell>
          <cell r="G100">
            <v>40695</v>
          </cell>
          <cell r="H100" t="str">
            <v>5</v>
          </cell>
          <cell r="I100" t="str">
            <v>468</v>
          </cell>
          <cell r="J100" t="str">
            <v>1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 t="str">
            <v>1校通识课程项目排一</v>
          </cell>
        </row>
        <row r="101">
          <cell r="C101" t="str">
            <v>000026</v>
          </cell>
          <cell r="D101" t="str">
            <v>马德峰</v>
          </cell>
          <cell r="E101" t="str">
            <v>教授</v>
          </cell>
          <cell r="F101">
            <v>39387</v>
          </cell>
          <cell r="G101">
            <v>39600</v>
          </cell>
          <cell r="H101" t="str">
            <v>4</v>
          </cell>
          <cell r="I101" t="str">
            <v>200</v>
          </cell>
          <cell r="J101">
            <v>2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 t="str">
            <v>2主持校级教改且有成果</v>
          </cell>
        </row>
        <row r="102">
          <cell r="C102" t="str">
            <v>19N012</v>
          </cell>
          <cell r="D102" t="str">
            <v>张传宇</v>
          </cell>
          <cell r="E102" t="str">
            <v>副教授</v>
          </cell>
          <cell r="F102">
            <v>0</v>
          </cell>
          <cell r="G102">
            <v>41183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C103" t="str">
            <v>10D041</v>
          </cell>
          <cell r="D103" t="str">
            <v>李雅</v>
          </cell>
          <cell r="E103" t="str">
            <v>副教授</v>
          </cell>
          <cell r="F103">
            <v>0</v>
          </cell>
          <cell r="G103">
            <v>40360</v>
          </cell>
          <cell r="H103" t="str">
            <v>6</v>
          </cell>
          <cell r="I103" t="str">
            <v>391</v>
          </cell>
          <cell r="J103" t="str">
            <v>2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 t="str">
            <v>1校通识课程项目排一</v>
          </cell>
        </row>
        <row r="104">
          <cell r="C104" t="str">
            <v>14D123</v>
          </cell>
          <cell r="D104" t="str">
            <v>邵华</v>
          </cell>
          <cell r="E104" t="str">
            <v>副教授</v>
          </cell>
          <cell r="F104">
            <v>0</v>
          </cell>
          <cell r="G104">
            <v>41791</v>
          </cell>
          <cell r="H104" t="str">
            <v>5</v>
          </cell>
          <cell r="I104" t="str">
            <v>380</v>
          </cell>
          <cell r="J104">
            <v>1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C105" t="str">
            <v>050093</v>
          </cell>
          <cell r="D105" t="str">
            <v>程东亚</v>
          </cell>
          <cell r="E105" t="str">
            <v>教授</v>
          </cell>
          <cell r="F105">
            <v>41456</v>
          </cell>
          <cell r="G105">
            <v>41061</v>
          </cell>
          <cell r="H105" t="str">
            <v>3</v>
          </cell>
          <cell r="I105" t="str">
            <v>371</v>
          </cell>
          <cell r="J105">
            <v>0</v>
          </cell>
          <cell r="K105" t="str">
            <v>1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C106" t="str">
            <v>10D053</v>
          </cell>
          <cell r="D106" t="str">
            <v>马欢飞</v>
          </cell>
          <cell r="E106" t="str">
            <v>教授</v>
          </cell>
          <cell r="F106">
            <v>41821</v>
          </cell>
          <cell r="G106">
            <v>40330</v>
          </cell>
          <cell r="H106" t="str">
            <v>2</v>
          </cell>
          <cell r="I106" t="str">
            <v>126</v>
          </cell>
          <cell r="J106" t="str">
            <v>1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C107" t="str">
            <v>15N050</v>
          </cell>
          <cell r="D107" t="str">
            <v>周圣高</v>
          </cell>
          <cell r="E107" t="str">
            <v>教授</v>
          </cell>
          <cell r="F107">
            <v>42217</v>
          </cell>
          <cell r="G107">
            <v>41061</v>
          </cell>
          <cell r="H107" t="str">
            <v>5.6</v>
          </cell>
          <cell r="I107" t="str">
            <v>268.4</v>
          </cell>
          <cell r="J107" t="str">
            <v>1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C108" t="str">
            <v>18D074（16N054）</v>
          </cell>
          <cell r="D108" t="str">
            <v>颜洁</v>
          </cell>
          <cell r="E108" t="str">
            <v>副教授</v>
          </cell>
          <cell r="F108">
            <v>0</v>
          </cell>
          <cell r="G108">
            <v>42522</v>
          </cell>
          <cell r="H108" t="str">
            <v>2</v>
          </cell>
          <cell r="I108" t="str">
            <v>267.2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C109" t="str">
            <v>12D014</v>
          </cell>
          <cell r="D109" t="str">
            <v>葛洵</v>
          </cell>
          <cell r="E109" t="str">
            <v>副教授</v>
          </cell>
          <cell r="F109">
            <v>0</v>
          </cell>
          <cell r="G109">
            <v>40724</v>
          </cell>
          <cell r="H109" t="str">
            <v>2</v>
          </cell>
          <cell r="I109" t="str">
            <v>90</v>
          </cell>
          <cell r="J109" t="str">
            <v>3（1篇核心）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</row>
        <row r="110">
          <cell r="C110" t="str">
            <v>14D166</v>
          </cell>
          <cell r="D110" t="str">
            <v>张坦然</v>
          </cell>
          <cell r="E110" t="str">
            <v>副研究员</v>
          </cell>
          <cell r="F110">
            <v>0</v>
          </cell>
          <cell r="G110">
            <v>41730</v>
          </cell>
          <cell r="H110" t="str">
            <v>3</v>
          </cell>
          <cell r="I110" t="str">
            <v>350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</row>
        <row r="111">
          <cell r="C111" t="str">
            <v>LC100012</v>
          </cell>
          <cell r="D111" t="str">
            <v>朱传武</v>
          </cell>
          <cell r="E111" t="str">
            <v>教授</v>
          </cell>
          <cell r="F111">
            <v>40695</v>
          </cell>
          <cell r="G111">
            <v>36678</v>
          </cell>
          <cell r="H111">
            <v>0</v>
          </cell>
          <cell r="I111">
            <v>0</v>
          </cell>
          <cell r="J111">
            <v>1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2">
          <cell r="C112" t="str">
            <v>LC100013</v>
          </cell>
          <cell r="D112" t="str">
            <v>吴妹英</v>
          </cell>
          <cell r="E112" t="str">
            <v>教授</v>
          </cell>
          <cell r="F112">
            <v>41062</v>
          </cell>
          <cell r="G112" t="str">
            <v/>
          </cell>
          <cell r="H112" t="str">
            <v>1</v>
          </cell>
          <cell r="I112" t="str">
            <v>12</v>
          </cell>
          <cell r="J112" t="str">
            <v>1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C113" t="str">
            <v>LC040219</v>
          </cell>
          <cell r="D113" t="str">
            <v>李翀</v>
          </cell>
          <cell r="E113" t="str">
            <v>副教授</v>
          </cell>
          <cell r="F113">
            <v>41974</v>
          </cell>
          <cell r="G113">
            <v>42522</v>
          </cell>
          <cell r="H113" t="str">
            <v>1</v>
          </cell>
          <cell r="I113" t="str">
            <v>2</v>
          </cell>
          <cell r="J113" t="str">
            <v>1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C114" t="str">
            <v>LC040173</v>
          </cell>
          <cell r="D114" t="str">
            <v>高红艳</v>
          </cell>
          <cell r="E114" t="str">
            <v>副教授</v>
          </cell>
          <cell r="F114">
            <v>40817</v>
          </cell>
          <cell r="G114">
            <v>42156</v>
          </cell>
          <cell r="H114" t="str">
            <v>1</v>
          </cell>
          <cell r="I114" t="str">
            <v>6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</row>
        <row r="115">
          <cell r="C115" t="str">
            <v>LC040238</v>
          </cell>
          <cell r="D115" t="str">
            <v>练学淦</v>
          </cell>
          <cell r="E115" t="str">
            <v>副教授</v>
          </cell>
          <cell r="F115" t="str">
            <v>2018-12</v>
          </cell>
          <cell r="G115">
            <v>40725</v>
          </cell>
          <cell r="H115" t="str">
            <v>1</v>
          </cell>
          <cell r="I115" t="str">
            <v>2</v>
          </cell>
          <cell r="J115" t="str">
            <v>1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C116" t="str">
            <v>LC040064</v>
          </cell>
          <cell r="D116" t="str">
            <v>蔡辉华</v>
          </cell>
          <cell r="E116" t="str">
            <v>副教授</v>
          </cell>
          <cell r="F116">
            <v>42186</v>
          </cell>
          <cell r="G116">
            <v>40360</v>
          </cell>
          <cell r="H116" t="str">
            <v>1</v>
          </cell>
          <cell r="I116" t="str">
            <v>1</v>
          </cell>
          <cell r="J116" t="str">
            <v>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C117" t="str">
            <v>LC040103</v>
          </cell>
          <cell r="D117" t="str">
            <v>刘小明</v>
          </cell>
          <cell r="E117" t="str">
            <v>副教授</v>
          </cell>
          <cell r="F117">
            <v>42705</v>
          </cell>
          <cell r="G117">
            <v>40756</v>
          </cell>
          <cell r="H117" t="str">
            <v>1</v>
          </cell>
          <cell r="I117" t="str">
            <v>2</v>
          </cell>
          <cell r="J117" t="str">
            <v>1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C118" t="str">
            <v>LC040069</v>
          </cell>
          <cell r="D118" t="str">
            <v>李欢</v>
          </cell>
          <cell r="E118" t="str">
            <v>副教授</v>
          </cell>
          <cell r="F118" t="str">
            <v>2015-12</v>
          </cell>
          <cell r="G118" t="str">
            <v/>
          </cell>
          <cell r="H118" t="str">
            <v>1</v>
          </cell>
          <cell r="I118" t="str">
            <v>2</v>
          </cell>
          <cell r="J118" t="str">
            <v>1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C119" t="str">
            <v>LC040248</v>
          </cell>
          <cell r="D119" t="str">
            <v>项守奎</v>
          </cell>
          <cell r="E119" t="str">
            <v>副教授</v>
          </cell>
          <cell r="F119" t="str">
            <v>2016-12</v>
          </cell>
          <cell r="G119">
            <v>42705</v>
          </cell>
          <cell r="H119" t="str">
            <v>1</v>
          </cell>
          <cell r="I119" t="str">
            <v>2</v>
          </cell>
          <cell r="J119">
            <v>2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C120" t="str">
            <v>LC050033</v>
          </cell>
          <cell r="D120" t="str">
            <v>吴革平</v>
          </cell>
          <cell r="E120" t="str">
            <v>副教授</v>
          </cell>
          <cell r="F120">
            <v>40422</v>
          </cell>
          <cell r="G120">
            <v>38534</v>
          </cell>
          <cell r="H120" t="str">
            <v>1</v>
          </cell>
          <cell r="I120" t="str">
            <v>8</v>
          </cell>
          <cell r="J120" t="str">
            <v>1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C121" t="str">
            <v>14D171</v>
          </cell>
          <cell r="D121" t="str">
            <v>马守宝</v>
          </cell>
          <cell r="E121" t="str">
            <v>副教授</v>
          </cell>
          <cell r="F121">
            <v>0</v>
          </cell>
          <cell r="G121" t="str">
            <v>2014-06</v>
          </cell>
          <cell r="H121" t="str">
            <v>2</v>
          </cell>
          <cell r="I121" t="str">
            <v>36</v>
          </cell>
          <cell r="J121" t="str">
            <v>1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C122" t="str">
            <v>090076</v>
          </cell>
          <cell r="D122" t="str">
            <v>陈瑞琴</v>
          </cell>
          <cell r="E122" t="str">
            <v>教授</v>
          </cell>
          <cell r="F122">
            <v>38078</v>
          </cell>
          <cell r="G122" t="str">
            <v/>
          </cell>
          <cell r="H122" t="str">
            <v>3</v>
          </cell>
          <cell r="I122" t="str">
            <v>397</v>
          </cell>
          <cell r="J122" t="str">
            <v>3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</row>
        <row r="123">
          <cell r="C123" t="str">
            <v>11D066</v>
          </cell>
          <cell r="D123" t="str">
            <v>李燕领</v>
          </cell>
          <cell r="E123" t="str">
            <v>教授</v>
          </cell>
          <cell r="F123">
            <v>41456</v>
          </cell>
          <cell r="G123">
            <v>40725</v>
          </cell>
          <cell r="H123" t="str">
            <v>2</v>
          </cell>
          <cell r="I123" t="str">
            <v>243.8</v>
          </cell>
          <cell r="J123" t="str">
            <v>1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C124" t="str">
            <v>082143</v>
          </cell>
          <cell r="D124" t="str">
            <v>胡乔</v>
          </cell>
          <cell r="E124" t="str">
            <v>教授</v>
          </cell>
          <cell r="F124">
            <v>35947</v>
          </cell>
          <cell r="G124" t="str">
            <v/>
          </cell>
          <cell r="H124" t="str">
            <v>3</v>
          </cell>
          <cell r="I124" t="str">
            <v>815</v>
          </cell>
          <cell r="J124" t="str">
            <v>1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 t="str">
            <v xml:space="preserve">2（1省级优秀教学团队排二、 1国家精品课程排二）   </v>
          </cell>
          <cell r="P124">
            <v>0</v>
          </cell>
        </row>
        <row r="125">
          <cell r="C125" t="str">
            <v>ZZ0048</v>
          </cell>
          <cell r="D125" t="str">
            <v>王政</v>
          </cell>
          <cell r="E125" t="str">
            <v>教授</v>
          </cell>
          <cell r="F125">
            <v>41091</v>
          </cell>
          <cell r="G125" t="str">
            <v/>
          </cell>
          <cell r="H125" t="str">
            <v>2</v>
          </cell>
          <cell r="I125" t="str">
            <v>440</v>
          </cell>
          <cell r="J125" t="str">
            <v>3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 t="str">
            <v>主持3项市厅级教改课题</v>
          </cell>
        </row>
        <row r="126">
          <cell r="C126" t="str">
            <v>07D024</v>
          </cell>
          <cell r="D126" t="str">
            <v>王妍</v>
          </cell>
          <cell r="E126" t="str">
            <v>副教授</v>
          </cell>
          <cell r="F126">
            <v>40360</v>
          </cell>
          <cell r="G126">
            <v>41791</v>
          </cell>
          <cell r="H126" t="str">
            <v>5</v>
          </cell>
          <cell r="I126" t="str">
            <v>288</v>
          </cell>
          <cell r="J126" t="str">
            <v>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 t="str">
            <v>2校通识课程项目排一</v>
          </cell>
        </row>
        <row r="127">
          <cell r="C127" t="str">
            <v>990084</v>
          </cell>
          <cell r="D127" t="str">
            <v>陈钢</v>
          </cell>
          <cell r="E127" t="str">
            <v>副教授</v>
          </cell>
          <cell r="F127">
            <v>38899</v>
          </cell>
          <cell r="G127" t="str">
            <v/>
          </cell>
          <cell r="H127" t="str">
            <v>2</v>
          </cell>
          <cell r="I127" t="str">
            <v>500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C128" t="str">
            <v>15D068</v>
          </cell>
          <cell r="D128" t="str">
            <v>张庆</v>
          </cell>
          <cell r="E128" t="str">
            <v>副教授</v>
          </cell>
          <cell r="F128">
            <v>0</v>
          </cell>
          <cell r="G128">
            <v>42144</v>
          </cell>
          <cell r="H128" t="str">
            <v>4</v>
          </cell>
          <cell r="I128" t="str">
            <v>270</v>
          </cell>
          <cell r="J128" t="str">
            <v>1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C129" t="str">
            <v>17N072</v>
          </cell>
          <cell r="D129" t="str">
            <v>殷荣宾</v>
          </cell>
          <cell r="E129" t="str">
            <v>副教授</v>
          </cell>
          <cell r="F129">
            <v>0</v>
          </cell>
          <cell r="G129">
            <v>42887</v>
          </cell>
          <cell r="H129" t="str">
            <v>1</v>
          </cell>
          <cell r="I129" t="str">
            <v>81</v>
          </cell>
          <cell r="J129" t="str">
            <v>1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C130" t="str">
            <v>16D044</v>
          </cell>
          <cell r="D130" t="str">
            <v>杨青</v>
          </cell>
          <cell r="E130" t="str">
            <v>副教授</v>
          </cell>
          <cell r="F130">
            <v>0</v>
          </cell>
          <cell r="G130">
            <v>42522</v>
          </cell>
          <cell r="H130">
            <v>3</v>
          </cell>
          <cell r="I130">
            <v>560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C131" t="str">
            <v>090050</v>
          </cell>
          <cell r="D131" t="str">
            <v>袁影</v>
          </cell>
          <cell r="E131" t="str">
            <v>教授</v>
          </cell>
          <cell r="F131">
            <v>37834</v>
          </cell>
          <cell r="G131">
            <v>39624</v>
          </cell>
          <cell r="H131" t="str">
            <v>3</v>
          </cell>
          <cell r="I131" t="str">
            <v>约350</v>
          </cell>
          <cell r="J131" t="str">
            <v>1</v>
          </cell>
          <cell r="K131" t="str">
            <v>1</v>
          </cell>
          <cell r="L131">
            <v>0</v>
          </cell>
          <cell r="M131">
            <v>0</v>
          </cell>
          <cell r="N131">
            <v>0</v>
          </cell>
          <cell r="O131" t="str">
            <v>省级精品教材（排二）</v>
          </cell>
          <cell r="P131">
            <v>0</v>
          </cell>
        </row>
        <row r="132">
          <cell r="C132" t="str">
            <v>09D025</v>
          </cell>
          <cell r="D132" t="str">
            <v>段慧敏</v>
          </cell>
          <cell r="E132" t="str">
            <v>教授</v>
          </cell>
          <cell r="F132">
            <v>41091</v>
          </cell>
          <cell r="G132">
            <v>39965</v>
          </cell>
          <cell r="H132" t="str">
            <v>12</v>
          </cell>
          <cell r="I132" t="str">
            <v>304.7</v>
          </cell>
          <cell r="J132" t="str">
            <v>2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 t="str">
            <v>1校微课程群项目排一</v>
          </cell>
        </row>
        <row r="133">
          <cell r="C133" t="str">
            <v>16D035</v>
          </cell>
          <cell r="D133" t="str">
            <v>彭文青</v>
          </cell>
          <cell r="E133" t="str">
            <v>副教授</v>
          </cell>
          <cell r="F133">
            <v>0</v>
          </cell>
          <cell r="G133">
            <v>42522</v>
          </cell>
          <cell r="H133" t="str">
            <v>10</v>
          </cell>
          <cell r="I133" t="str">
            <v>340</v>
          </cell>
          <cell r="J133">
            <v>0</v>
          </cell>
          <cell r="K133">
            <v>0</v>
          </cell>
          <cell r="L133" t="str">
            <v>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C134" t="str">
            <v>010072</v>
          </cell>
          <cell r="D134" t="str">
            <v>朱彦</v>
          </cell>
          <cell r="E134" t="str">
            <v>副教授</v>
          </cell>
          <cell r="F134">
            <v>38107</v>
          </cell>
          <cell r="G134">
            <v>43265</v>
          </cell>
          <cell r="H134" t="str">
            <v>2</v>
          </cell>
          <cell r="I134" t="str">
            <v>320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</row>
        <row r="135">
          <cell r="C135" t="str">
            <v>11D043</v>
          </cell>
          <cell r="D135" t="str">
            <v>杨彦</v>
          </cell>
          <cell r="E135" t="str">
            <v>副教授</v>
          </cell>
          <cell r="F135">
            <v>37469</v>
          </cell>
          <cell r="G135">
            <v>40575</v>
          </cell>
          <cell r="H135">
            <v>6</v>
          </cell>
          <cell r="I135">
            <v>472</v>
          </cell>
          <cell r="J135" t="str">
            <v>1（三类核刊）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 t="str">
            <v>1校通识课程项目排一</v>
          </cell>
        </row>
        <row r="136">
          <cell r="C136" t="str">
            <v>18N071</v>
          </cell>
          <cell r="D136" t="str">
            <v>古海波</v>
          </cell>
          <cell r="E136" t="str">
            <v>副教授</v>
          </cell>
          <cell r="F136">
            <v>0</v>
          </cell>
          <cell r="G136">
            <v>42522</v>
          </cell>
          <cell r="H136" t="str">
            <v>3</v>
          </cell>
          <cell r="I136" t="str">
            <v>12</v>
          </cell>
          <cell r="J136">
            <v>1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 t="str">
            <v>1主持校教改项目且有成果</v>
          </cell>
        </row>
        <row r="137">
          <cell r="C137" t="str">
            <v>13N062</v>
          </cell>
          <cell r="D137" t="str">
            <v>李杨</v>
          </cell>
          <cell r="E137" t="str">
            <v>教授</v>
          </cell>
          <cell r="F137">
            <v>41244</v>
          </cell>
          <cell r="G137">
            <v>41061</v>
          </cell>
          <cell r="H137" t="str">
            <v>3</v>
          </cell>
          <cell r="I137" t="str">
            <v>157.5</v>
          </cell>
          <cell r="J137" t="str">
            <v>2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 t="str">
            <v>1主持校教改项目且有成果</v>
          </cell>
        </row>
        <row r="138">
          <cell r="C138" t="str">
            <v>15N027</v>
          </cell>
          <cell r="D138" t="str">
            <v>赵毅</v>
          </cell>
          <cell r="E138" t="str">
            <v>教授</v>
          </cell>
          <cell r="F138">
            <v>41609</v>
          </cell>
          <cell r="G138">
            <v>41791</v>
          </cell>
          <cell r="H138" t="str">
            <v>3.5</v>
          </cell>
          <cell r="I138" t="str">
            <v>160.75</v>
          </cell>
          <cell r="J138" t="str">
            <v>2（1为二类核心）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C139" t="str">
            <v>14N065</v>
          </cell>
          <cell r="D139" t="str">
            <v>程雪阳</v>
          </cell>
          <cell r="E139" t="str">
            <v>教授</v>
          </cell>
          <cell r="F139">
            <v>41760</v>
          </cell>
          <cell r="G139">
            <v>41061</v>
          </cell>
          <cell r="H139" t="str">
            <v>1</v>
          </cell>
          <cell r="I139" t="str">
            <v>54</v>
          </cell>
          <cell r="J139" t="str">
            <v>1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C140" t="str">
            <v>17N052</v>
          </cell>
          <cell r="D140" t="str">
            <v>王俊</v>
          </cell>
          <cell r="E140" t="str">
            <v>副教授</v>
          </cell>
          <cell r="F140">
            <v>0</v>
          </cell>
          <cell r="G140">
            <v>42887</v>
          </cell>
          <cell r="H140" t="str">
            <v>4</v>
          </cell>
          <cell r="I140" t="str">
            <v>160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C141" t="str">
            <v>15D062</v>
          </cell>
          <cell r="D141" t="str">
            <v>施立栋</v>
          </cell>
          <cell r="E141" t="str">
            <v>副教授</v>
          </cell>
          <cell r="F141">
            <v>0</v>
          </cell>
          <cell r="G141">
            <v>42196</v>
          </cell>
          <cell r="H141" t="str">
            <v>2.6</v>
          </cell>
          <cell r="I141" t="str">
            <v>116.6</v>
          </cell>
          <cell r="J141" t="str">
            <v>1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C142" t="str">
            <v>12D109</v>
          </cell>
          <cell r="D142" t="str">
            <v>熊赖虎</v>
          </cell>
          <cell r="E142" t="str">
            <v>副教授</v>
          </cell>
          <cell r="F142">
            <v>0</v>
          </cell>
          <cell r="G142">
            <v>41091</v>
          </cell>
          <cell r="H142" t="str">
            <v>6</v>
          </cell>
          <cell r="I142" t="str">
            <v>330</v>
          </cell>
          <cell r="J142" t="str">
            <v>1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C143" t="str">
            <v>15D063</v>
          </cell>
          <cell r="D143" t="str">
            <v>瞿郑龙</v>
          </cell>
          <cell r="E143" t="str">
            <v>副教授</v>
          </cell>
          <cell r="F143">
            <v>0</v>
          </cell>
          <cell r="G143">
            <v>42186</v>
          </cell>
          <cell r="H143" t="str">
            <v>3.75</v>
          </cell>
          <cell r="I143" t="str">
            <v>150</v>
          </cell>
          <cell r="J143" t="str">
            <v>1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C144" t="str">
            <v>040055</v>
          </cell>
          <cell r="D144" t="str">
            <v>孙国平</v>
          </cell>
          <cell r="E144" t="e">
            <v>#REF!</v>
          </cell>
          <cell r="F144">
            <v>41456</v>
          </cell>
          <cell r="G144">
            <v>42156</v>
          </cell>
          <cell r="H144" t="str">
            <v>1</v>
          </cell>
          <cell r="I144" t="str">
            <v>304</v>
          </cell>
          <cell r="J144" t="str">
            <v>1</v>
          </cell>
          <cell r="K144" t="str">
            <v>1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</row>
        <row r="145">
          <cell r="C145" t="str">
            <v>12D137</v>
          </cell>
          <cell r="D145" t="str">
            <v>李一</v>
          </cell>
          <cell r="E145" t="str">
            <v>副教授</v>
          </cell>
          <cell r="F145">
            <v>0</v>
          </cell>
          <cell r="G145">
            <v>41061</v>
          </cell>
          <cell r="H145" t="str">
            <v>4</v>
          </cell>
          <cell r="I145" t="str">
            <v>360</v>
          </cell>
          <cell r="J145" t="str">
            <v>1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 t="str">
            <v>1校通识课程项目排一</v>
          </cell>
        </row>
        <row r="146">
          <cell r="C146" t="str">
            <v>15D059</v>
          </cell>
          <cell r="D146" t="str">
            <v>臧晴</v>
          </cell>
          <cell r="E146" t="str">
            <v>副教授</v>
          </cell>
          <cell r="F146">
            <v>0</v>
          </cell>
          <cell r="G146">
            <v>42156</v>
          </cell>
          <cell r="H146" t="str">
            <v>8</v>
          </cell>
          <cell r="I146" t="str">
            <v>258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C147" t="str">
            <v>15D060</v>
          </cell>
          <cell r="D147" t="str">
            <v>管贤强</v>
          </cell>
          <cell r="E147" t="str">
            <v>副教授</v>
          </cell>
          <cell r="F147">
            <v>0</v>
          </cell>
          <cell r="G147">
            <v>42156</v>
          </cell>
          <cell r="H147" t="str">
            <v>11</v>
          </cell>
          <cell r="I147" t="str">
            <v>490</v>
          </cell>
          <cell r="J147" t="str">
            <v>6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 t="str">
            <v>1主持省课题且有成果</v>
          </cell>
        </row>
        <row r="148">
          <cell r="C148" t="str">
            <v>030146</v>
          </cell>
          <cell r="D148" t="str">
            <v>陈朗</v>
          </cell>
          <cell r="E148" t="str">
            <v>副教授</v>
          </cell>
          <cell r="F148">
            <v>41061</v>
          </cell>
          <cell r="G148">
            <v>41244</v>
          </cell>
          <cell r="H148" t="str">
            <v>5</v>
          </cell>
          <cell r="I148" t="str">
            <v>252</v>
          </cell>
          <cell r="J148" t="str">
            <v>1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C149" t="str">
            <v>16D048</v>
          </cell>
          <cell r="D149" t="str">
            <v>罗杰</v>
          </cell>
          <cell r="E149" t="str">
            <v>副研究员</v>
          </cell>
          <cell r="F149">
            <v>0</v>
          </cell>
          <cell r="G149">
            <v>42522</v>
          </cell>
          <cell r="H149" t="str">
            <v>1</v>
          </cell>
          <cell r="I149" t="str">
            <v>72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C150" t="str">
            <v>06N081</v>
          </cell>
          <cell r="D150" t="str">
            <v>董雯</v>
          </cell>
          <cell r="E150" t="str">
            <v>教授</v>
          </cell>
          <cell r="F150">
            <v>40026</v>
          </cell>
          <cell r="G150">
            <v>38930</v>
          </cell>
          <cell r="H150" t="str">
            <v>2</v>
          </cell>
          <cell r="I150" t="str">
            <v>300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C151" t="str">
            <v>07D056</v>
          </cell>
          <cell r="D151" t="str">
            <v>王萃</v>
          </cell>
          <cell r="E151" t="str">
            <v>高级实验师</v>
          </cell>
          <cell r="F151">
            <v>40391</v>
          </cell>
          <cell r="G151" t="str">
            <v/>
          </cell>
          <cell r="H151" t="str">
            <v>4</v>
          </cell>
          <cell r="I151" t="str">
            <v>234</v>
          </cell>
          <cell r="J151" t="str">
            <v>4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C152" t="str">
            <v>050095</v>
          </cell>
          <cell r="D152" t="str">
            <v>张晓慧</v>
          </cell>
          <cell r="E152" t="str">
            <v>副教授</v>
          </cell>
          <cell r="F152">
            <v>39995</v>
          </cell>
          <cell r="G152">
            <v>41791</v>
          </cell>
          <cell r="H152" t="str">
            <v>2</v>
          </cell>
          <cell r="I152" t="str">
            <v>21</v>
          </cell>
          <cell r="J152" t="str">
            <v>1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C153" t="str">
            <v>LC020190</v>
          </cell>
          <cell r="D153" t="str">
            <v>沈光思</v>
          </cell>
          <cell r="E153" t="str">
            <v>副教授</v>
          </cell>
          <cell r="F153" t="str">
            <v>2012-06</v>
          </cell>
          <cell r="G153" t="str">
            <v>2015-06</v>
          </cell>
          <cell r="H153" t="str">
            <v>1</v>
          </cell>
          <cell r="I153" t="str">
            <v>12</v>
          </cell>
          <cell r="J153" t="str">
            <v>1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C154" t="str">
            <v>LC020415</v>
          </cell>
          <cell r="D154" t="str">
            <v>陈静</v>
          </cell>
          <cell r="E154" t="str">
            <v>副教授</v>
          </cell>
          <cell r="F154">
            <v>0</v>
          </cell>
          <cell r="G154">
            <v>41791</v>
          </cell>
          <cell r="H154" t="str">
            <v>1</v>
          </cell>
          <cell r="I154" t="str">
            <v>7.3</v>
          </cell>
          <cell r="J154" t="str">
            <v>1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C155" t="str">
            <v>LC020297</v>
          </cell>
          <cell r="D155" t="str">
            <v>朱江</v>
          </cell>
          <cell r="E155" t="str">
            <v>副教授</v>
          </cell>
          <cell r="F155">
            <v>41821</v>
          </cell>
          <cell r="G155">
            <v>42185</v>
          </cell>
          <cell r="H155" t="str">
            <v>1</v>
          </cell>
          <cell r="I155" t="str">
            <v>4</v>
          </cell>
          <cell r="J155" t="str">
            <v>1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C156" t="str">
            <v>LC020155</v>
          </cell>
          <cell r="D156" t="str">
            <v>刘慧慧</v>
          </cell>
          <cell r="E156" t="str">
            <v>副教授</v>
          </cell>
          <cell r="F156">
            <v>41456</v>
          </cell>
          <cell r="G156">
            <v>42523</v>
          </cell>
          <cell r="H156" t="str">
            <v>1</v>
          </cell>
          <cell r="I156" t="str">
            <v>6</v>
          </cell>
          <cell r="J156" t="str">
            <v>1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C157" t="str">
            <v>LC020169</v>
          </cell>
          <cell r="D157" t="str">
            <v>马麒</v>
          </cell>
          <cell r="E157" t="str">
            <v>副教授</v>
          </cell>
          <cell r="F157" t="str">
            <v>2009-07</v>
          </cell>
          <cell r="G157" t="str">
            <v>2017-12</v>
          </cell>
          <cell r="H157" t="str">
            <v>2</v>
          </cell>
          <cell r="I157" t="str">
            <v>3.4</v>
          </cell>
          <cell r="J157" t="str">
            <v>1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C158" t="str">
            <v>LC020171</v>
          </cell>
          <cell r="D158" t="str">
            <v>毛成洁</v>
          </cell>
          <cell r="E158" t="str">
            <v>副教授</v>
          </cell>
          <cell r="F158">
            <v>41061</v>
          </cell>
          <cell r="G158">
            <v>42156</v>
          </cell>
          <cell r="H158" t="str">
            <v>1</v>
          </cell>
          <cell r="I158" t="str">
            <v>6</v>
          </cell>
          <cell r="J158" t="str">
            <v>1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C159" t="str">
            <v>LC020252</v>
          </cell>
          <cell r="D159" t="str">
            <v>叶振宇</v>
          </cell>
          <cell r="E159" t="str">
            <v>副教授</v>
          </cell>
          <cell r="F159" t="str">
            <v>2012-06</v>
          </cell>
          <cell r="G159" t="str">
            <v/>
          </cell>
          <cell r="H159" t="str">
            <v>2</v>
          </cell>
          <cell r="I159" t="str">
            <v>40</v>
          </cell>
          <cell r="J159" t="str">
            <v>1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C160" t="str">
            <v>LC020160</v>
          </cell>
          <cell r="D160" t="str">
            <v>刘晓龙</v>
          </cell>
          <cell r="E160" t="str">
            <v>副教授</v>
          </cell>
          <cell r="F160" t="str">
            <v>2012-07</v>
          </cell>
          <cell r="G160" t="str">
            <v>2015-12</v>
          </cell>
          <cell r="H160" t="str">
            <v>2</v>
          </cell>
          <cell r="I160" t="str">
            <v>16</v>
          </cell>
          <cell r="J160" t="str">
            <v>1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 t="str">
            <v>1主持校级教改项目且有成果</v>
          </cell>
        </row>
        <row r="161">
          <cell r="C161" t="str">
            <v>14N056</v>
          </cell>
          <cell r="D161" t="str">
            <v>张海方</v>
          </cell>
          <cell r="E161" t="str">
            <v>教授</v>
          </cell>
          <cell r="F161" t="str">
            <v>2011-08</v>
          </cell>
          <cell r="G161" t="str">
            <v>2009-12</v>
          </cell>
          <cell r="H161" t="str">
            <v>4</v>
          </cell>
          <cell r="I161" t="str">
            <v>160</v>
          </cell>
          <cell r="J161" t="str">
            <v>1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 t="str">
            <v>3（主持省级教改课题已结题且有成果，排二参与省教改项目且有成果，主持校微课程群项目）</v>
          </cell>
        </row>
        <row r="162">
          <cell r="C162" t="str">
            <v>LC020275</v>
          </cell>
          <cell r="D162" t="str">
            <v>赵良平</v>
          </cell>
          <cell r="E162" t="str">
            <v>副教授</v>
          </cell>
          <cell r="F162">
            <v>41456</v>
          </cell>
          <cell r="G162">
            <v>42156</v>
          </cell>
          <cell r="H162" t="str">
            <v>2</v>
          </cell>
          <cell r="I162" t="str">
            <v>20</v>
          </cell>
          <cell r="J162" t="str">
            <v>1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</row>
        <row r="163">
          <cell r="C163" t="str">
            <v>LC020089</v>
          </cell>
          <cell r="D163" t="str">
            <v>陈伟</v>
          </cell>
          <cell r="E163" t="str">
            <v>副教授</v>
          </cell>
          <cell r="F163">
            <v>37347</v>
          </cell>
          <cell r="G163">
            <v>40330</v>
          </cell>
          <cell r="H163" t="str">
            <v>6</v>
          </cell>
          <cell r="I163">
            <v>12</v>
          </cell>
          <cell r="J163">
            <v>0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C164" t="str">
            <v>15N019</v>
          </cell>
          <cell r="D164" t="str">
            <v>李明</v>
          </cell>
          <cell r="E164" t="str">
            <v>教授</v>
          </cell>
          <cell r="F164">
            <v>0</v>
          </cell>
          <cell r="G164">
            <v>39052</v>
          </cell>
          <cell r="H164" t="str">
            <v>2</v>
          </cell>
          <cell r="I164" t="str">
            <v>8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C165" t="str">
            <v>LC020282</v>
          </cell>
          <cell r="D165" t="str">
            <v>周钢</v>
          </cell>
          <cell r="E165" t="str">
            <v>副教授</v>
          </cell>
          <cell r="F165">
            <v>40693</v>
          </cell>
          <cell r="G165" t="str">
            <v/>
          </cell>
          <cell r="H165" t="str">
            <v>1</v>
          </cell>
          <cell r="I165" t="str">
            <v>4</v>
          </cell>
          <cell r="J165" t="str">
            <v>1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</row>
        <row r="166">
          <cell r="C166" t="str">
            <v>LC020445</v>
          </cell>
          <cell r="D166" t="str">
            <v>肖盐</v>
          </cell>
          <cell r="E166" t="str">
            <v>副教授</v>
          </cell>
          <cell r="F166">
            <v>0</v>
          </cell>
          <cell r="G166">
            <v>42156</v>
          </cell>
          <cell r="H166" t="str">
            <v>2</v>
          </cell>
          <cell r="I166" t="str">
            <v>2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C167" t="str">
            <v>LC020800</v>
          </cell>
          <cell r="D167" t="str">
            <v>张力元</v>
          </cell>
          <cell r="E167" t="str">
            <v>教授</v>
          </cell>
          <cell r="F167">
            <v>41456</v>
          </cell>
          <cell r="G167">
            <v>41274</v>
          </cell>
          <cell r="H167" t="str">
            <v>2</v>
          </cell>
          <cell r="I167" t="str">
            <v>4</v>
          </cell>
          <cell r="J167" t="str">
            <v>1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C168" t="str">
            <v>LC020173</v>
          </cell>
          <cell r="D168" t="str">
            <v>茅泳涛</v>
          </cell>
          <cell r="E168" t="str">
            <v>副教授</v>
          </cell>
          <cell r="F168">
            <v>40548</v>
          </cell>
          <cell r="G168">
            <v>41791</v>
          </cell>
          <cell r="H168" t="str">
            <v>2</v>
          </cell>
          <cell r="I168" t="str">
            <v>12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C169" t="str">
            <v>LC020279</v>
          </cell>
          <cell r="D169" t="str">
            <v>钟丰云</v>
          </cell>
          <cell r="E169" t="str">
            <v>副教授</v>
          </cell>
          <cell r="F169">
            <v>38473</v>
          </cell>
          <cell r="G169">
            <v>42339</v>
          </cell>
          <cell r="H169" t="str">
            <v>1</v>
          </cell>
          <cell r="I169" t="str">
            <v>18</v>
          </cell>
          <cell r="J169" t="str">
            <v>1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C170" t="str">
            <v>LC020260</v>
          </cell>
          <cell r="D170" t="str">
            <v>张积</v>
          </cell>
          <cell r="E170" t="str">
            <v>副教授</v>
          </cell>
          <cell r="F170">
            <v>37012</v>
          </cell>
          <cell r="G170">
            <v>41061</v>
          </cell>
          <cell r="H170" t="str">
            <v>1</v>
          </cell>
          <cell r="I170" t="str">
            <v>8</v>
          </cell>
          <cell r="J170" t="str">
            <v>1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C171" t="str">
            <v>LC020424</v>
          </cell>
          <cell r="D171" t="str">
            <v>胡华</v>
          </cell>
          <cell r="E171" t="str">
            <v>副教授</v>
          </cell>
          <cell r="F171">
            <v>0</v>
          </cell>
          <cell r="G171">
            <v>40360</v>
          </cell>
          <cell r="H171">
            <v>0</v>
          </cell>
          <cell r="I171">
            <v>0</v>
          </cell>
          <cell r="J171">
            <v>1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C172" t="str">
            <v>LC022071</v>
          </cell>
          <cell r="D172" t="str">
            <v>张永胜</v>
          </cell>
          <cell r="E172" t="str">
            <v>副教授</v>
          </cell>
          <cell r="F172">
            <v>41456</v>
          </cell>
          <cell r="G172">
            <v>43252</v>
          </cell>
          <cell r="H172" t="str">
            <v>1</v>
          </cell>
          <cell r="I172" t="str">
            <v>2</v>
          </cell>
          <cell r="J172" t="str">
            <v>1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C173" t="str">
            <v>LC020188</v>
          </cell>
          <cell r="D173" t="str">
            <v xml:space="preserve">佘昶 </v>
          </cell>
          <cell r="E173" t="str">
            <v>副教授</v>
          </cell>
          <cell r="F173">
            <v>41091</v>
          </cell>
          <cell r="G173">
            <v>42185</v>
          </cell>
          <cell r="H173" t="str">
            <v>1</v>
          </cell>
          <cell r="I173" t="str">
            <v>4</v>
          </cell>
          <cell r="J173" t="str">
            <v>1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C174" t="str">
            <v>030231</v>
          </cell>
          <cell r="D174" t="str">
            <v>陶伟</v>
          </cell>
          <cell r="E174" t="str">
            <v>副教授</v>
          </cell>
          <cell r="F174">
            <v>41456</v>
          </cell>
          <cell r="G174">
            <v>40544</v>
          </cell>
          <cell r="H174" t="str">
            <v>2</v>
          </cell>
          <cell r="I174" t="str">
            <v>4</v>
          </cell>
          <cell r="J174" t="str">
            <v>1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C175" t="str">
            <v>LC020240</v>
          </cell>
          <cell r="D175" t="str">
            <v>徐卫华</v>
          </cell>
          <cell r="E175" t="str">
            <v>副教授</v>
          </cell>
          <cell r="F175">
            <v>38231</v>
          </cell>
          <cell r="G175">
            <v>41244</v>
          </cell>
          <cell r="H175" t="str">
            <v>3</v>
          </cell>
          <cell r="I175" t="str">
            <v>15</v>
          </cell>
          <cell r="J175" t="str">
            <v>1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C176" t="str">
            <v>LC020245</v>
          </cell>
          <cell r="D176" t="str">
            <v>许立军</v>
          </cell>
          <cell r="E176" t="str">
            <v>副教授</v>
          </cell>
          <cell r="F176">
            <v>41456</v>
          </cell>
          <cell r="G176">
            <v>41609</v>
          </cell>
          <cell r="H176">
            <v>0</v>
          </cell>
          <cell r="I176">
            <v>0</v>
          </cell>
          <cell r="J176" t="str">
            <v>1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C177" t="str">
            <v>LC020087</v>
          </cell>
          <cell r="D177" t="str">
            <v>陈强</v>
          </cell>
          <cell r="E177" t="str">
            <v>副教授</v>
          </cell>
          <cell r="F177">
            <v>41456</v>
          </cell>
          <cell r="G177" t="str">
            <v/>
          </cell>
          <cell r="H177" t="str">
            <v>1</v>
          </cell>
          <cell r="I177" t="str">
            <v>10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C178" t="str">
            <v>LC020042</v>
          </cell>
          <cell r="D178" t="str">
            <v>王培吉</v>
          </cell>
          <cell r="E178" t="str">
            <v>教授</v>
          </cell>
          <cell r="F178">
            <v>41821</v>
          </cell>
          <cell r="G178">
            <v>41061</v>
          </cell>
          <cell r="H178" t="str">
            <v>1</v>
          </cell>
          <cell r="I178" t="str">
            <v>6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C179" t="str">
            <v>09N020</v>
          </cell>
          <cell r="D179" t="str">
            <v>张园</v>
          </cell>
          <cell r="E179" t="str">
            <v>副教授</v>
          </cell>
          <cell r="F179">
            <v>41456</v>
          </cell>
          <cell r="G179">
            <v>43252</v>
          </cell>
          <cell r="H179" t="str">
            <v>2</v>
          </cell>
          <cell r="I179" t="str">
            <v>12</v>
          </cell>
          <cell r="J179" t="str">
            <v>1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C180" t="str">
            <v>LC020798</v>
          </cell>
          <cell r="D180" t="str">
            <v>陆政峰</v>
          </cell>
          <cell r="E180" t="str">
            <v>副教授</v>
          </cell>
          <cell r="F180">
            <v>0</v>
          </cell>
          <cell r="G180">
            <v>40513</v>
          </cell>
          <cell r="H180" t="str">
            <v>1</v>
          </cell>
          <cell r="I180" t="str">
            <v>6</v>
          </cell>
          <cell r="J180" t="str">
            <v>1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</row>
        <row r="181">
          <cell r="C181" t="str">
            <v>LC020258</v>
          </cell>
          <cell r="D181" t="str">
            <v>臧亚晨</v>
          </cell>
          <cell r="E181" t="str">
            <v>副教授</v>
          </cell>
          <cell r="F181">
            <v>41456</v>
          </cell>
          <cell r="G181">
            <v>42705</v>
          </cell>
          <cell r="H181" t="str">
            <v>4</v>
          </cell>
          <cell r="I181" t="str">
            <v>11</v>
          </cell>
          <cell r="J181" t="str">
            <v>1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C182" t="str">
            <v>SY0900</v>
          </cell>
          <cell r="D182" t="str">
            <v>赵益明</v>
          </cell>
          <cell r="E182" t="str">
            <v>研究员</v>
          </cell>
          <cell r="F182">
            <v>38443</v>
          </cell>
          <cell r="G182">
            <v>39417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C183" t="str">
            <v>030182</v>
          </cell>
          <cell r="D183" t="str">
            <v>陈珑</v>
          </cell>
          <cell r="E183" t="str">
            <v>教授</v>
          </cell>
          <cell r="F183">
            <v>41091</v>
          </cell>
          <cell r="G183">
            <v>40330</v>
          </cell>
          <cell r="H183" t="str">
            <v>2</v>
          </cell>
          <cell r="I183" t="str">
            <v>6</v>
          </cell>
          <cell r="J183">
            <v>0</v>
          </cell>
          <cell r="K183" t="str">
            <v>1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C184" t="str">
            <v>030183</v>
          </cell>
          <cell r="D184" t="str">
            <v>陈延斌</v>
          </cell>
          <cell r="E184" t="str">
            <v>教授</v>
          </cell>
          <cell r="F184">
            <v>41456</v>
          </cell>
          <cell r="G184">
            <v>40695</v>
          </cell>
          <cell r="H184" t="str">
            <v>2</v>
          </cell>
          <cell r="I184">
            <v>0</v>
          </cell>
          <cell r="J184" t="str">
            <v>1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C185" t="str">
            <v>06N126</v>
          </cell>
          <cell r="D185" t="str">
            <v>贺永明</v>
          </cell>
          <cell r="E185" t="str">
            <v>教授</v>
          </cell>
          <cell r="F185" t="str">
            <v>2009-07</v>
          </cell>
          <cell r="G185" t="str">
            <v>2006-07</v>
          </cell>
          <cell r="H185" t="str">
            <v>2</v>
          </cell>
          <cell r="I185" t="str">
            <v>120</v>
          </cell>
          <cell r="J185">
            <v>4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C186" t="str">
            <v>LC010019</v>
          </cell>
          <cell r="D186" t="str">
            <v>黄海雯</v>
          </cell>
          <cell r="E186" t="str">
            <v>教授</v>
          </cell>
          <cell r="F186">
            <v>40330</v>
          </cell>
          <cell r="G186">
            <v>39995</v>
          </cell>
          <cell r="H186" t="str">
            <v>1</v>
          </cell>
          <cell r="I186" t="str">
            <v>6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C187" t="str">
            <v>LC010056</v>
          </cell>
          <cell r="D187" t="str">
            <v>秦颂兵</v>
          </cell>
          <cell r="E187" t="str">
            <v>教授</v>
          </cell>
          <cell r="F187">
            <v>41456</v>
          </cell>
          <cell r="G187">
            <v>42156</v>
          </cell>
          <cell r="H187" t="str">
            <v>3</v>
          </cell>
          <cell r="I187" t="str">
            <v>133</v>
          </cell>
          <cell r="J187" t="str">
            <v>1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C188" t="str">
            <v>LC010059</v>
          </cell>
          <cell r="D188" t="str">
            <v>沈蕾</v>
          </cell>
          <cell r="E188" t="str">
            <v>教授</v>
          </cell>
          <cell r="F188">
            <v>41456</v>
          </cell>
          <cell r="G188">
            <v>41426</v>
          </cell>
          <cell r="H188" t="str">
            <v>2</v>
          </cell>
          <cell r="I188">
            <v>10</v>
          </cell>
          <cell r="J188" t="str">
            <v>1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C189" t="str">
            <v>020095</v>
          </cell>
          <cell r="D189" t="str">
            <v>魏明刚</v>
          </cell>
          <cell r="E189" t="str">
            <v>教授</v>
          </cell>
          <cell r="F189">
            <v>41456</v>
          </cell>
          <cell r="G189">
            <v>39965</v>
          </cell>
          <cell r="H189" t="str">
            <v>1</v>
          </cell>
          <cell r="I189" t="str">
            <v>20</v>
          </cell>
          <cell r="J189" t="str">
            <v>3（1篇为EI）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C190" t="str">
            <v>13N033</v>
          </cell>
          <cell r="D190" t="str">
            <v>谢宇锋</v>
          </cell>
          <cell r="E190" t="str">
            <v>教授</v>
          </cell>
          <cell r="F190">
            <v>41365</v>
          </cell>
          <cell r="G190">
            <v>39965</v>
          </cell>
          <cell r="H190" t="str">
            <v>1</v>
          </cell>
          <cell r="I190" t="str">
            <v>9</v>
          </cell>
          <cell r="J190" t="str">
            <v>1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 t="str">
            <v>1主持校教改课题且有成果</v>
          </cell>
        </row>
        <row r="191">
          <cell r="C191" t="str">
            <v>LC010427</v>
          </cell>
          <cell r="D191" t="str">
            <v>周进</v>
          </cell>
          <cell r="E191" t="str">
            <v>教授</v>
          </cell>
          <cell r="F191">
            <v>41821</v>
          </cell>
          <cell r="G191">
            <v>40695</v>
          </cell>
          <cell r="H191" t="str">
            <v>15</v>
          </cell>
          <cell r="I191" t="str">
            <v>3.33</v>
          </cell>
          <cell r="J191" t="str">
            <v>2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 t="str">
            <v>1校创新创业课程项目排一</v>
          </cell>
        </row>
        <row r="192">
          <cell r="C192" t="str">
            <v>LC010122</v>
          </cell>
          <cell r="D192" t="str">
            <v>朱晔涵</v>
          </cell>
          <cell r="E192" t="str">
            <v>教授</v>
          </cell>
          <cell r="F192">
            <v>38169</v>
          </cell>
          <cell r="G192">
            <v>38534</v>
          </cell>
          <cell r="H192" t="str">
            <v>4</v>
          </cell>
          <cell r="I192" t="str">
            <v>6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3">
          <cell r="C193" t="str">
            <v>LC010139</v>
          </cell>
          <cell r="D193" t="str">
            <v>陈康武</v>
          </cell>
          <cell r="E193" t="str">
            <v>副教授</v>
          </cell>
          <cell r="F193">
            <v>41456</v>
          </cell>
          <cell r="G193">
            <v>42906</v>
          </cell>
          <cell r="H193">
            <v>1</v>
          </cell>
          <cell r="I193">
            <v>8</v>
          </cell>
          <cell r="J193">
            <v>1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C194" t="str">
            <v>LC010144</v>
          </cell>
          <cell r="D194" t="str">
            <v>陈少慕</v>
          </cell>
          <cell r="E194" t="str">
            <v>副教授</v>
          </cell>
          <cell r="F194">
            <v>41061</v>
          </cell>
          <cell r="G194" t="str">
            <v/>
          </cell>
          <cell r="H194" t="str">
            <v>1</v>
          </cell>
          <cell r="I194" t="str">
            <v>2</v>
          </cell>
          <cell r="J194" t="str">
            <v>1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C195" t="str">
            <v>LC010160</v>
          </cell>
          <cell r="D195" t="str">
            <v>邓胜明</v>
          </cell>
          <cell r="E195" t="str">
            <v>副教授</v>
          </cell>
          <cell r="F195">
            <v>41456</v>
          </cell>
          <cell r="G195">
            <v>42156</v>
          </cell>
          <cell r="H195" t="str">
            <v>4</v>
          </cell>
          <cell r="I195" t="str">
            <v>30</v>
          </cell>
          <cell r="J195" t="str">
            <v>1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C196" t="str">
            <v>LC010163</v>
          </cell>
          <cell r="D196" t="str">
            <v>董凤林</v>
          </cell>
          <cell r="E196" t="str">
            <v>副教授</v>
          </cell>
          <cell r="F196">
            <v>40360</v>
          </cell>
          <cell r="G196">
            <v>43070</v>
          </cell>
          <cell r="H196" t="str">
            <v>1</v>
          </cell>
          <cell r="I196" t="str">
            <v>9</v>
          </cell>
          <cell r="J196" t="str">
            <v>1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7">
          <cell r="C197" t="str">
            <v>LC010187</v>
          </cell>
          <cell r="D197" t="str">
            <v>顾勇</v>
          </cell>
          <cell r="E197" t="str">
            <v>副教授</v>
          </cell>
          <cell r="F197">
            <v>41456</v>
          </cell>
          <cell r="G197">
            <v>42887</v>
          </cell>
          <cell r="H197" t="str">
            <v>1</v>
          </cell>
          <cell r="I197" t="str">
            <v>2</v>
          </cell>
          <cell r="J197" t="str">
            <v>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C198" t="str">
            <v>LC010202</v>
          </cell>
          <cell r="D198" t="str">
            <v>侯云英</v>
          </cell>
          <cell r="E198" t="str">
            <v>副教授</v>
          </cell>
          <cell r="F198">
            <v>40664</v>
          </cell>
          <cell r="G198" t="str">
            <v>2017-12</v>
          </cell>
          <cell r="H198" t="str">
            <v>5</v>
          </cell>
          <cell r="I198" t="str">
            <v>165</v>
          </cell>
          <cell r="J198" t="str">
            <v>1</v>
          </cell>
          <cell r="K198">
            <v>0</v>
          </cell>
          <cell r="L198" t="str">
            <v>1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C199" t="str">
            <v>LC010217</v>
          </cell>
          <cell r="D199" t="str">
            <v>季成</v>
          </cell>
          <cell r="E199" t="str">
            <v>副教授</v>
          </cell>
          <cell r="F199">
            <v>38991</v>
          </cell>
          <cell r="G199">
            <v>41061</v>
          </cell>
          <cell r="H199" t="str">
            <v>2</v>
          </cell>
          <cell r="I199" t="str">
            <v>10</v>
          </cell>
          <cell r="J199" t="str">
            <v>1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C200" t="str">
            <v/>
          </cell>
          <cell r="D200" t="str">
            <v>姜敏</v>
          </cell>
          <cell r="E200" t="str">
            <v>副教授</v>
          </cell>
          <cell r="F200">
            <v>0</v>
          </cell>
          <cell r="G200">
            <v>41852</v>
          </cell>
          <cell r="H200" t="str">
            <v>1</v>
          </cell>
          <cell r="I200" t="str">
            <v>3</v>
          </cell>
          <cell r="J200" t="str">
            <v>1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C201" t="str">
            <v>LC010229</v>
          </cell>
          <cell r="D201" t="str">
            <v>孔岩</v>
          </cell>
          <cell r="E201" t="str">
            <v>副教授</v>
          </cell>
          <cell r="F201">
            <v>38443</v>
          </cell>
          <cell r="G201">
            <v>39965</v>
          </cell>
          <cell r="H201" t="str">
            <v>2</v>
          </cell>
          <cell r="I201" t="str">
            <v>20</v>
          </cell>
          <cell r="J201" t="str">
            <v>1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C202" t="str">
            <v>LC010236</v>
          </cell>
          <cell r="D202" t="str">
            <v>李洁</v>
          </cell>
          <cell r="E202" t="str">
            <v>副教授</v>
          </cell>
          <cell r="F202">
            <v>40664</v>
          </cell>
          <cell r="G202">
            <v>43435</v>
          </cell>
          <cell r="H202">
            <v>0</v>
          </cell>
          <cell r="I202">
            <v>0</v>
          </cell>
          <cell r="J202">
            <v>1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</row>
        <row r="203">
          <cell r="C203" t="str">
            <v>LC010676</v>
          </cell>
          <cell r="D203" t="str">
            <v>李敏</v>
          </cell>
          <cell r="E203" t="str">
            <v>副教授</v>
          </cell>
          <cell r="F203">
            <v>0</v>
          </cell>
          <cell r="G203">
            <v>41086</v>
          </cell>
          <cell r="H203" t="str">
            <v>1</v>
          </cell>
          <cell r="I203" t="str">
            <v>6.3</v>
          </cell>
          <cell r="J203" t="str">
            <v>1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C204" t="str">
            <v>LC010660</v>
          </cell>
          <cell r="D204" t="str">
            <v>李吻</v>
          </cell>
          <cell r="E204" t="str">
            <v>副教授</v>
          </cell>
          <cell r="F204">
            <v>0</v>
          </cell>
          <cell r="G204">
            <v>40330</v>
          </cell>
          <cell r="H204" t="str">
            <v>1</v>
          </cell>
          <cell r="I204" t="str">
            <v>4</v>
          </cell>
          <cell r="J204">
            <v>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C205" t="str">
            <v>LC010588</v>
          </cell>
          <cell r="D205" t="str">
            <v>梁容瑞</v>
          </cell>
          <cell r="E205" t="str">
            <v>副教授</v>
          </cell>
          <cell r="F205">
            <v>0</v>
          </cell>
          <cell r="G205">
            <v>41244</v>
          </cell>
          <cell r="H205" t="str">
            <v>1</v>
          </cell>
          <cell r="I205" t="str">
            <v>2</v>
          </cell>
          <cell r="J205" t="str">
            <v>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C206" t="str">
            <v>LC010260</v>
          </cell>
          <cell r="D206" t="str">
            <v>刘传道</v>
          </cell>
          <cell r="E206" t="str">
            <v>副教授</v>
          </cell>
          <cell r="F206">
            <v>41091</v>
          </cell>
          <cell r="G206" t="str">
            <v/>
          </cell>
          <cell r="H206" t="str">
            <v>1</v>
          </cell>
          <cell r="I206" t="str">
            <v>12</v>
          </cell>
          <cell r="J206" t="str">
            <v>1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C207" t="str">
            <v>LC010265</v>
          </cell>
          <cell r="D207" t="str">
            <v>刘建刚</v>
          </cell>
          <cell r="E207" t="str">
            <v>副教授</v>
          </cell>
          <cell r="F207">
            <v>41061</v>
          </cell>
          <cell r="G207" t="str">
            <v>2018-07</v>
          </cell>
          <cell r="H207" t="str">
            <v>1</v>
          </cell>
          <cell r="I207" t="str">
            <v>2</v>
          </cell>
          <cell r="J207" t="str">
            <v>1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C208" t="str">
            <v>LC010268</v>
          </cell>
          <cell r="D208" t="str">
            <v>刘凌</v>
          </cell>
          <cell r="E208" t="str">
            <v>副教授</v>
          </cell>
          <cell r="F208">
            <v>40360</v>
          </cell>
          <cell r="G208" t="str">
            <v/>
          </cell>
          <cell r="H208" t="str">
            <v>1</v>
          </cell>
          <cell r="I208" t="str">
            <v>12</v>
          </cell>
          <cell r="J208">
            <v>1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C209" t="str">
            <v>LC010579</v>
          </cell>
          <cell r="D209" t="str">
            <v>刘蔚</v>
          </cell>
          <cell r="E209" t="str">
            <v>副教授</v>
          </cell>
          <cell r="F209">
            <v>0</v>
          </cell>
          <cell r="G209">
            <v>39753</v>
          </cell>
          <cell r="H209" t="str">
            <v>1-2</v>
          </cell>
          <cell r="I209" t="str">
            <v>3</v>
          </cell>
          <cell r="J209" t="str">
            <v>1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C210" t="str">
            <v>LC010293</v>
          </cell>
          <cell r="D210" t="str">
            <v>平季根</v>
          </cell>
          <cell r="E210" t="str">
            <v>副教授</v>
          </cell>
          <cell r="F210">
            <v>36130</v>
          </cell>
          <cell r="G210">
            <v>38504</v>
          </cell>
          <cell r="H210" t="str">
            <v>1</v>
          </cell>
          <cell r="I210" t="str">
            <v>6</v>
          </cell>
          <cell r="J210" t="str">
            <v>1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C211" t="str">
            <v>LC010646</v>
          </cell>
          <cell r="D211" t="str">
            <v>沈芳荣</v>
          </cell>
          <cell r="E211" t="str">
            <v>副教授</v>
          </cell>
          <cell r="F211">
            <v>0</v>
          </cell>
          <cell r="G211">
            <v>41426</v>
          </cell>
          <cell r="H211" t="str">
            <v>4</v>
          </cell>
          <cell r="I211" t="str">
            <v>8</v>
          </cell>
          <cell r="J211">
            <v>1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C212" t="str">
            <v>LC010318</v>
          </cell>
          <cell r="D212" t="str">
            <v>孙雪波</v>
          </cell>
          <cell r="E212" t="str">
            <v>副教授</v>
          </cell>
          <cell r="F212">
            <v>37165</v>
          </cell>
          <cell r="G212">
            <v>41426</v>
          </cell>
          <cell r="H212" t="str">
            <v>1</v>
          </cell>
          <cell r="I212" t="str">
            <v>4</v>
          </cell>
          <cell r="J212" t="str">
            <v>1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C213" t="str">
            <v>LC010320</v>
          </cell>
          <cell r="D213" t="str">
            <v>孙智勇</v>
          </cell>
          <cell r="E213" t="str">
            <v>副教授</v>
          </cell>
          <cell r="F213">
            <v>41456</v>
          </cell>
          <cell r="G213">
            <v>43435</v>
          </cell>
          <cell r="H213" t="str">
            <v>3</v>
          </cell>
          <cell r="I213" t="str">
            <v>10</v>
          </cell>
          <cell r="J213" t="str">
            <v>1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C214" t="str">
            <v>LC010328</v>
          </cell>
          <cell r="D214" t="str">
            <v>万慎娴</v>
          </cell>
          <cell r="E214" t="str">
            <v>副教授</v>
          </cell>
          <cell r="F214">
            <v>41456</v>
          </cell>
          <cell r="G214" t="str">
            <v/>
          </cell>
          <cell r="H214" t="str">
            <v>1</v>
          </cell>
          <cell r="I214" t="str">
            <v>10</v>
          </cell>
          <cell r="J214" t="str">
            <v>3（1篇北图核心）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C215" t="str">
            <v>LC010344</v>
          </cell>
          <cell r="D215" t="str">
            <v>王希明</v>
          </cell>
          <cell r="E215" t="str">
            <v>副教授</v>
          </cell>
          <cell r="F215">
            <v>39995</v>
          </cell>
          <cell r="G215">
            <v>43435</v>
          </cell>
          <cell r="H215" t="str">
            <v>3</v>
          </cell>
          <cell r="I215" t="str">
            <v>50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 t="str">
            <v>1国家精品在线开放课程排五</v>
          </cell>
          <cell r="P215">
            <v>0</v>
          </cell>
        </row>
        <row r="216">
          <cell r="C216" t="str">
            <v>040133</v>
          </cell>
          <cell r="D216" t="str">
            <v>王月菊</v>
          </cell>
          <cell r="E216" t="str">
            <v>副教授</v>
          </cell>
          <cell r="F216">
            <v>39995</v>
          </cell>
          <cell r="G216">
            <v>42887</v>
          </cell>
          <cell r="H216" t="str">
            <v>1</v>
          </cell>
          <cell r="I216" t="str">
            <v>6</v>
          </cell>
          <cell r="J216" t="str">
            <v>1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C217" t="str">
            <v>030202</v>
          </cell>
          <cell r="D217" t="str">
            <v>武剑</v>
          </cell>
          <cell r="E217" t="str">
            <v>副教授</v>
          </cell>
          <cell r="F217">
            <v>38991</v>
          </cell>
          <cell r="G217" t="str">
            <v/>
          </cell>
          <cell r="H217" t="str">
            <v>2</v>
          </cell>
          <cell r="I217" t="str">
            <v>12</v>
          </cell>
          <cell r="J217" t="str">
            <v>1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C218" t="str">
            <v>LC010378</v>
          </cell>
          <cell r="D218" t="str">
            <v>颜灵芝</v>
          </cell>
          <cell r="E218" t="str">
            <v>副教授</v>
          </cell>
          <cell r="F218">
            <v>40391</v>
          </cell>
          <cell r="G218">
            <v>42156</v>
          </cell>
          <cell r="H218" t="str">
            <v>2</v>
          </cell>
          <cell r="I218" t="str">
            <v>64</v>
          </cell>
          <cell r="J218" t="str">
            <v>1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</row>
        <row r="219">
          <cell r="C219" t="str">
            <v>030187</v>
          </cell>
          <cell r="D219" t="str">
            <v>杨玲</v>
          </cell>
          <cell r="E219" t="str">
            <v>副教授</v>
          </cell>
          <cell r="F219">
            <v>38991</v>
          </cell>
          <cell r="G219" t="str">
            <v/>
          </cell>
          <cell r="H219" t="str">
            <v>2</v>
          </cell>
          <cell r="I219" t="str">
            <v>30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 t="str">
            <v>1国家精品开放课程排二</v>
          </cell>
          <cell r="P219">
            <v>0</v>
          </cell>
        </row>
        <row r="220">
          <cell r="C220" t="str">
            <v>LC010386</v>
          </cell>
          <cell r="D220" t="str">
            <v>杨新静</v>
          </cell>
          <cell r="E220" t="str">
            <v>副教授</v>
          </cell>
          <cell r="F220">
            <v>40179</v>
          </cell>
          <cell r="G220" t="str">
            <v/>
          </cell>
          <cell r="H220" t="str">
            <v>1</v>
          </cell>
          <cell r="I220" t="str">
            <v>3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C221" t="str">
            <v>LC010390</v>
          </cell>
          <cell r="D221" t="str">
            <v>姚静艳</v>
          </cell>
          <cell r="E221" t="str">
            <v>副教授</v>
          </cell>
          <cell r="F221">
            <v>37012</v>
          </cell>
          <cell r="G221" t="str">
            <v/>
          </cell>
          <cell r="H221" t="str">
            <v>1</v>
          </cell>
          <cell r="I221" t="str">
            <v>10</v>
          </cell>
          <cell r="J221" t="str">
            <v>1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C222" t="str">
            <v>LC010392</v>
          </cell>
          <cell r="D222" t="str">
            <v>殷红</v>
          </cell>
          <cell r="E222" t="str">
            <v>副教授</v>
          </cell>
          <cell r="F222">
            <v>38961</v>
          </cell>
          <cell r="G222" t="str">
            <v/>
          </cell>
          <cell r="H222" t="str">
            <v>2</v>
          </cell>
          <cell r="I222" t="str">
            <v>12</v>
          </cell>
          <cell r="J222" t="str">
            <v>1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C223" t="str">
            <v>LC010637</v>
          </cell>
          <cell r="D223" t="str">
            <v>殷杰</v>
          </cell>
          <cell r="E223" t="str">
            <v>副教授</v>
          </cell>
          <cell r="F223">
            <v>0</v>
          </cell>
          <cell r="G223">
            <v>42369</v>
          </cell>
          <cell r="H223" t="str">
            <v>1</v>
          </cell>
          <cell r="I223" t="str">
            <v>4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C224" t="str">
            <v>LC010673</v>
          </cell>
          <cell r="D224" t="str">
            <v>张剑</v>
          </cell>
          <cell r="E224" t="str">
            <v>副教授</v>
          </cell>
          <cell r="F224">
            <v>0</v>
          </cell>
          <cell r="G224">
            <v>41426</v>
          </cell>
          <cell r="H224" t="str">
            <v>2</v>
          </cell>
          <cell r="I224" t="str">
            <v>6</v>
          </cell>
          <cell r="J224" t="str">
            <v>1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C225" t="str">
            <v>040113</v>
          </cell>
          <cell r="D225" t="str">
            <v>赵华</v>
          </cell>
          <cell r="E225" t="str">
            <v>副教授</v>
          </cell>
          <cell r="F225">
            <v>0</v>
          </cell>
          <cell r="G225">
            <v>38169</v>
          </cell>
          <cell r="H225" t="str">
            <v>1</v>
          </cell>
          <cell r="I225" t="str">
            <v>10</v>
          </cell>
          <cell r="J225" t="str">
            <v>2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C226" t="str">
            <v>LC010638</v>
          </cell>
          <cell r="D226" t="str">
            <v>支巧明</v>
          </cell>
          <cell r="E226" t="str">
            <v>副教授</v>
          </cell>
          <cell r="F226">
            <v>0</v>
          </cell>
          <cell r="G226">
            <v>41090</v>
          </cell>
          <cell r="H226" t="str">
            <v>2</v>
          </cell>
          <cell r="I226" t="str">
            <v>9.2</v>
          </cell>
          <cell r="J226" t="str">
            <v>1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C227" t="str">
            <v>LC010583</v>
          </cell>
          <cell r="D227" t="str">
            <v>周峰</v>
          </cell>
          <cell r="E227" t="str">
            <v>副教授</v>
          </cell>
          <cell r="F227">
            <v>0</v>
          </cell>
          <cell r="G227">
            <v>41094</v>
          </cell>
          <cell r="H227" t="str">
            <v>1</v>
          </cell>
          <cell r="I227" t="str">
            <v>2</v>
          </cell>
          <cell r="J227" t="str">
            <v>1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C228" t="str">
            <v>LC010429</v>
          </cell>
          <cell r="D228" t="str">
            <v>周卫琴</v>
          </cell>
          <cell r="E228" t="str">
            <v>副教授</v>
          </cell>
          <cell r="F228">
            <v>39630</v>
          </cell>
          <cell r="G228" t="str">
            <v/>
          </cell>
          <cell r="H228" t="str">
            <v>1</v>
          </cell>
          <cell r="I228" t="str">
            <v>20</v>
          </cell>
          <cell r="J228" t="str">
            <v>1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C229" t="str">
            <v>LC010647</v>
          </cell>
          <cell r="D229" t="str">
            <v>朱若夫</v>
          </cell>
          <cell r="E229" t="str">
            <v>副教授</v>
          </cell>
          <cell r="F229">
            <v>0</v>
          </cell>
          <cell r="G229">
            <v>39600</v>
          </cell>
          <cell r="H229" t="str">
            <v>1</v>
          </cell>
          <cell r="I229" t="str">
            <v>4</v>
          </cell>
          <cell r="J229" t="str">
            <v>1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C230" t="str">
            <v>LC010292</v>
          </cell>
          <cell r="D230" t="str">
            <v>庞雪芹</v>
          </cell>
          <cell r="E230" t="str">
            <v>副教授</v>
          </cell>
          <cell r="F230">
            <v>41061</v>
          </cell>
          <cell r="G230">
            <v>0</v>
          </cell>
          <cell r="H230" t="str">
            <v>2</v>
          </cell>
          <cell r="I230" t="str">
            <v>16</v>
          </cell>
          <cell r="J230" t="str">
            <v>1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C231" t="str">
            <v>LC030066</v>
          </cell>
          <cell r="D231" t="str">
            <v>王宇清</v>
          </cell>
          <cell r="E231" t="str">
            <v>教授</v>
          </cell>
          <cell r="F231">
            <v>42156</v>
          </cell>
          <cell r="G231">
            <v>42339</v>
          </cell>
          <cell r="H231" t="str">
            <v>5</v>
          </cell>
          <cell r="I231" t="str">
            <v>20</v>
          </cell>
          <cell r="J231" t="str">
            <v>1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C232" t="str">
            <v>07D028</v>
          </cell>
          <cell r="D232" t="str">
            <v>丁欣</v>
          </cell>
          <cell r="E232" t="str">
            <v>副教授</v>
          </cell>
          <cell r="F232" t="str">
            <v>2014-07</v>
          </cell>
          <cell r="G232" t="str">
            <v>2016-07</v>
          </cell>
          <cell r="H232" t="str">
            <v>2</v>
          </cell>
          <cell r="I232" t="str">
            <v>3</v>
          </cell>
          <cell r="J232" t="str">
            <v>2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C233" t="str">
            <v>LC030077</v>
          </cell>
          <cell r="D233" t="str">
            <v>周万平</v>
          </cell>
          <cell r="E233" t="str">
            <v>副教授</v>
          </cell>
          <cell r="F233">
            <v>40664</v>
          </cell>
          <cell r="G233">
            <v>0</v>
          </cell>
          <cell r="H233" t="str">
            <v>1</v>
          </cell>
          <cell r="I233" t="str">
            <v>4</v>
          </cell>
          <cell r="J233" t="str">
            <v>1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C234" t="str">
            <v>LC030018</v>
          </cell>
          <cell r="D234" t="str">
            <v>徐秋琴</v>
          </cell>
          <cell r="E234" t="str">
            <v>副教授</v>
          </cell>
          <cell r="F234" t="str">
            <v>2013-07</v>
          </cell>
          <cell r="G234" t="str">
            <v/>
          </cell>
          <cell r="H234" t="str">
            <v>1</v>
          </cell>
          <cell r="I234" t="str">
            <v>2</v>
          </cell>
          <cell r="J234" t="str">
            <v>1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C235" t="str">
            <v>LC030115</v>
          </cell>
          <cell r="D235" t="str">
            <v>曹戌</v>
          </cell>
          <cell r="E235" t="str">
            <v>副教授</v>
          </cell>
          <cell r="F235">
            <v>41883</v>
          </cell>
          <cell r="G235">
            <v>42339</v>
          </cell>
          <cell r="H235" t="str">
            <v>2</v>
          </cell>
          <cell r="I235" t="str">
            <v>3</v>
          </cell>
          <cell r="J235" t="str">
            <v>1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C236">
            <v>0</v>
          </cell>
          <cell r="D236" t="str">
            <v>凌婧</v>
          </cell>
          <cell r="E236" t="str">
            <v>副教授</v>
          </cell>
          <cell r="F236">
            <v>0</v>
          </cell>
          <cell r="G236">
            <v>41456</v>
          </cell>
          <cell r="H236" t="str">
            <v>1</v>
          </cell>
          <cell r="I236" t="str">
            <v>3</v>
          </cell>
          <cell r="J236">
            <v>1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C237" t="str">
            <v>14D134</v>
          </cell>
          <cell r="D237" t="str">
            <v>刘汉洲</v>
          </cell>
          <cell r="E237" t="str">
            <v>副教授</v>
          </cell>
          <cell r="F237">
            <v>0</v>
          </cell>
          <cell r="G237">
            <v>41791</v>
          </cell>
          <cell r="H237" t="str">
            <v>2</v>
          </cell>
          <cell r="I237" t="str">
            <v>30</v>
          </cell>
          <cell r="J237" t="str">
            <v>1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C238" t="str">
            <v>11D020</v>
          </cell>
          <cell r="D238" t="str">
            <v>俞家华</v>
          </cell>
          <cell r="E238" t="str">
            <v>教授</v>
          </cell>
          <cell r="F238">
            <v>41456</v>
          </cell>
          <cell r="G238">
            <v>40210</v>
          </cell>
          <cell r="H238" t="str">
            <v>1</v>
          </cell>
          <cell r="I238" t="str">
            <v>20</v>
          </cell>
          <cell r="J238" t="str">
            <v>1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 t="str">
            <v>1主持校全英文课程项目</v>
          </cell>
        </row>
        <row r="239">
          <cell r="C239" t="str">
            <v>16D031</v>
          </cell>
          <cell r="D239" t="str">
            <v>胡文涛</v>
          </cell>
          <cell r="E239" t="str">
            <v>副教授</v>
          </cell>
          <cell r="F239">
            <v>0</v>
          </cell>
          <cell r="G239">
            <v>41426</v>
          </cell>
          <cell r="H239" t="str">
            <v>2</v>
          </cell>
          <cell r="I239" t="str">
            <v>24</v>
          </cell>
          <cell r="J239" t="str">
            <v>2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C240" t="str">
            <v>15D050</v>
          </cell>
          <cell r="D240" t="str">
            <v>马晓川</v>
          </cell>
          <cell r="E240" t="str">
            <v>副教授</v>
          </cell>
          <cell r="F240">
            <v>0</v>
          </cell>
          <cell r="G240">
            <v>42156</v>
          </cell>
          <cell r="H240" t="str">
            <v>3</v>
          </cell>
          <cell r="I240" t="str">
            <v>58</v>
          </cell>
          <cell r="J240" t="str">
            <v>1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C241" t="str">
            <v>12N090</v>
          </cell>
          <cell r="D241" t="str">
            <v>葛翠翠</v>
          </cell>
          <cell r="E241" t="str">
            <v>研究员</v>
          </cell>
          <cell r="F241">
            <v>41183</v>
          </cell>
          <cell r="G241">
            <v>40725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C242" t="str">
            <v>14D135</v>
          </cell>
          <cell r="D242" t="str">
            <v>赵琳</v>
          </cell>
          <cell r="E242" t="str">
            <v>副教授</v>
          </cell>
          <cell r="F242">
            <v>0</v>
          </cell>
          <cell r="G242">
            <v>41791</v>
          </cell>
          <cell r="H242" t="str">
            <v>3</v>
          </cell>
          <cell r="I242" t="str">
            <v>102</v>
          </cell>
          <cell r="J242" t="str">
            <v>1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</row>
        <row r="243">
          <cell r="C243" t="str">
            <v>14N028</v>
          </cell>
          <cell r="D243" t="str">
            <v>郭正清</v>
          </cell>
          <cell r="E243" t="str">
            <v>教授</v>
          </cell>
          <cell r="F243">
            <v>42156</v>
          </cell>
          <cell r="G243">
            <v>40739</v>
          </cell>
          <cell r="H243" t="str">
            <v>2</v>
          </cell>
          <cell r="I243" t="str">
            <v>55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</row>
        <row r="244">
          <cell r="C244" t="str">
            <v>13N104</v>
          </cell>
          <cell r="D244" t="str">
            <v>杨再兴</v>
          </cell>
          <cell r="E244" t="str">
            <v>研究员</v>
          </cell>
          <cell r="F244">
            <v>42583</v>
          </cell>
          <cell r="G244">
            <v>40787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C245" t="str">
            <v>16D047</v>
          </cell>
          <cell r="D245" t="str">
            <v>崇羽</v>
          </cell>
          <cell r="E245" t="str">
            <v>副研究员</v>
          </cell>
          <cell r="F245">
            <v>0</v>
          </cell>
          <cell r="G245">
            <v>42552</v>
          </cell>
          <cell r="H245" t="str">
            <v>1</v>
          </cell>
          <cell r="I245" t="str">
            <v>2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C246" t="str">
            <v>SY0664</v>
          </cell>
          <cell r="D246" t="str">
            <v>王艾丽</v>
          </cell>
          <cell r="E246" t="str">
            <v>副研究员</v>
          </cell>
          <cell r="F246">
            <v>37712</v>
          </cell>
          <cell r="G246">
            <v>40513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C247" t="str">
            <v>13N133</v>
          </cell>
          <cell r="D247" t="str">
            <v>万忠晓</v>
          </cell>
          <cell r="E247" t="str">
            <v>教授</v>
          </cell>
          <cell r="F247">
            <v>41609</v>
          </cell>
          <cell r="G247">
            <v>41214</v>
          </cell>
          <cell r="H247" t="str">
            <v>9</v>
          </cell>
          <cell r="I247" t="str">
            <v>105</v>
          </cell>
          <cell r="J247" t="str">
            <v>2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C248" t="str">
            <v>12N108</v>
          </cell>
          <cell r="D248" t="str">
            <v>董晨</v>
          </cell>
          <cell r="E248" t="str">
            <v>教授</v>
          </cell>
          <cell r="F248">
            <v>41244</v>
          </cell>
          <cell r="G248">
            <v>39234</v>
          </cell>
          <cell r="H248" t="str">
            <v>3</v>
          </cell>
          <cell r="I248" t="str">
            <v>60</v>
          </cell>
          <cell r="J248" t="str">
            <v>1</v>
          </cell>
          <cell r="K248" t="str">
            <v>1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C249" t="str">
            <v>14N058</v>
          </cell>
          <cell r="D249" t="str">
            <v>张垒</v>
          </cell>
          <cell r="E249" t="str">
            <v>教授</v>
          </cell>
          <cell r="F249">
            <v>41791</v>
          </cell>
          <cell r="G249">
            <v>40422</v>
          </cell>
          <cell r="H249" t="str">
            <v>9</v>
          </cell>
          <cell r="I249" t="str">
            <v>40</v>
          </cell>
          <cell r="J249" t="str">
            <v>1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C250" t="str">
            <v>12N073</v>
          </cell>
          <cell r="D250" t="str">
            <v>陈涛</v>
          </cell>
          <cell r="E250" t="str">
            <v>教授</v>
          </cell>
          <cell r="F250">
            <v>41122</v>
          </cell>
          <cell r="G250">
            <v>38596</v>
          </cell>
          <cell r="H250" t="str">
            <v>2</v>
          </cell>
          <cell r="I250" t="str">
            <v>80</v>
          </cell>
          <cell r="J250" t="str">
            <v>1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</row>
        <row r="251">
          <cell r="C251" t="str">
            <v>10D034</v>
          </cell>
          <cell r="D251" t="str">
            <v>汤在祥</v>
          </cell>
          <cell r="E251" t="str">
            <v>教授</v>
          </cell>
          <cell r="F251">
            <v>41456</v>
          </cell>
          <cell r="G251">
            <v>39965</v>
          </cell>
          <cell r="H251">
            <v>0</v>
          </cell>
          <cell r="I251">
            <v>0</v>
          </cell>
          <cell r="J251" t="str">
            <v>2</v>
          </cell>
          <cell r="K251" t="str">
            <v>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 t="str">
            <v>1校创新创业课程项目排一</v>
          </cell>
        </row>
        <row r="252">
          <cell r="C252" t="str">
            <v>SY0687</v>
          </cell>
          <cell r="D252" t="str">
            <v>张明芝</v>
          </cell>
          <cell r="E252" t="str">
            <v>教授</v>
          </cell>
          <cell r="F252">
            <v>41091</v>
          </cell>
          <cell r="G252">
            <v>40330</v>
          </cell>
          <cell r="H252" t="str">
            <v>5</v>
          </cell>
          <cell r="I252" t="str">
            <v>232</v>
          </cell>
          <cell r="J252" t="str">
            <v>1</v>
          </cell>
          <cell r="K252" t="str">
            <v>1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C253" t="str">
            <v>15D111</v>
          </cell>
          <cell r="D253" t="str">
            <v>张天阳</v>
          </cell>
          <cell r="E253" t="str">
            <v>副教授</v>
          </cell>
          <cell r="F253">
            <v>0</v>
          </cell>
          <cell r="G253">
            <v>42186</v>
          </cell>
          <cell r="H253" t="str">
            <v>7</v>
          </cell>
          <cell r="I253" t="str">
            <v>142</v>
          </cell>
          <cell r="J253" t="str">
            <v>1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C254" t="str">
            <v>16D032</v>
          </cell>
          <cell r="D254" t="str">
            <v>柯朝甫</v>
          </cell>
          <cell r="E254" t="str">
            <v>副教授</v>
          </cell>
          <cell r="F254">
            <v>0</v>
          </cell>
          <cell r="G254">
            <v>42522</v>
          </cell>
          <cell r="H254" t="str">
            <v>3</v>
          </cell>
          <cell r="I254" t="str">
            <v>109</v>
          </cell>
          <cell r="J254" t="str">
            <v>1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</row>
        <row r="255">
          <cell r="C255" t="str">
            <v>17D078</v>
          </cell>
          <cell r="D255" t="str">
            <v>彭浩</v>
          </cell>
          <cell r="E255" t="str">
            <v>副教授</v>
          </cell>
          <cell r="F255">
            <v>0</v>
          </cell>
          <cell r="G255">
            <v>42156</v>
          </cell>
          <cell r="H255" t="str">
            <v>2</v>
          </cell>
          <cell r="I255" t="str">
            <v>34</v>
          </cell>
          <cell r="J255" t="str">
            <v>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C256" t="str">
            <v>18D069</v>
          </cell>
          <cell r="D256" t="str">
            <v>蒋菲</v>
          </cell>
          <cell r="E256" t="str">
            <v>副教授</v>
          </cell>
          <cell r="F256">
            <v>0</v>
          </cell>
          <cell r="G256">
            <v>42522</v>
          </cell>
          <cell r="H256" t="str">
            <v>4</v>
          </cell>
          <cell r="I256" t="str">
            <v>24</v>
          </cell>
          <cell r="J256" t="str">
            <v>1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C257" t="str">
            <v>10D085</v>
          </cell>
          <cell r="D257" t="str">
            <v>张文</v>
          </cell>
          <cell r="E257" t="str">
            <v>副研究员</v>
          </cell>
          <cell r="F257">
            <v>41456</v>
          </cell>
          <cell r="G257" t="str">
            <v/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C258" t="str">
            <v>10D015</v>
          </cell>
          <cell r="D258" t="str">
            <v>陈曦</v>
          </cell>
          <cell r="E258" t="str">
            <v>副研究员</v>
          </cell>
          <cell r="F258" t="str">
            <v>2013-07</v>
          </cell>
          <cell r="G258" t="str">
            <v>2018-06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</row>
        <row r="259">
          <cell r="C259" t="str">
            <v>13N059</v>
          </cell>
          <cell r="D259" t="str">
            <v>何帆</v>
          </cell>
          <cell r="E259" t="str">
            <v>研究员</v>
          </cell>
          <cell r="F259">
            <v>41456</v>
          </cell>
          <cell r="G259">
            <v>40513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C260" t="str">
            <v>10D076</v>
          </cell>
          <cell r="D260" t="str">
            <v>仲兆民</v>
          </cell>
          <cell r="E260" t="str">
            <v>副研究员</v>
          </cell>
          <cell r="F260">
            <v>41456</v>
          </cell>
          <cell r="G260">
            <v>42522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C261" t="str">
            <v>11N100</v>
          </cell>
          <cell r="D261" t="str">
            <v>孙玉芳</v>
          </cell>
          <cell r="E261" t="str">
            <v>高级实验师</v>
          </cell>
          <cell r="F261">
            <v>0</v>
          </cell>
          <cell r="G261">
            <v>40695</v>
          </cell>
          <cell r="H261" t="str">
            <v>3</v>
          </cell>
          <cell r="I261" t="str">
            <v>112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C262" t="str">
            <v>10D090</v>
          </cell>
          <cell r="D262" t="str">
            <v>胡佳</v>
          </cell>
          <cell r="E262" t="str">
            <v>副研究员</v>
          </cell>
          <cell r="F262">
            <v>41456</v>
          </cell>
          <cell r="G262" t="str">
            <v/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C263" t="str">
            <v>07D045</v>
          </cell>
          <cell r="D263" t="str">
            <v>徐晓静</v>
          </cell>
          <cell r="E263" t="str">
            <v>高级实验师</v>
          </cell>
          <cell r="F263">
            <v>40664</v>
          </cell>
          <cell r="G263">
            <v>42156</v>
          </cell>
          <cell r="H263" t="str">
            <v>1</v>
          </cell>
          <cell r="I263" t="str">
            <v>27</v>
          </cell>
          <cell r="J263" t="str">
            <v>2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</row>
        <row r="264">
          <cell r="C264" t="str">
            <v>13N005</v>
          </cell>
          <cell r="D264" t="str">
            <v>吴华</v>
          </cell>
          <cell r="E264" t="str">
            <v>研究员</v>
          </cell>
          <cell r="F264">
            <v>42186</v>
          </cell>
          <cell r="G264">
            <v>41244</v>
          </cell>
          <cell r="H264" t="str">
            <v>4</v>
          </cell>
          <cell r="I264" t="str">
            <v>21.5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C265" t="str">
            <v>12N072</v>
          </cell>
          <cell r="D265" t="str">
            <v>姜岩</v>
          </cell>
          <cell r="E265" t="str">
            <v>教授</v>
          </cell>
          <cell r="F265">
            <v>41821</v>
          </cell>
          <cell r="G265">
            <v>38874</v>
          </cell>
          <cell r="H265" t="str">
            <v>4</v>
          </cell>
          <cell r="I265" t="str">
            <v>102</v>
          </cell>
          <cell r="J265" t="str">
            <v>1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 t="str">
            <v>1主持校微课程群项目</v>
          </cell>
        </row>
        <row r="266">
          <cell r="C266" t="str">
            <v>030116</v>
          </cell>
          <cell r="D266" t="str">
            <v>庄文卓</v>
          </cell>
          <cell r="E266" t="str">
            <v>教授</v>
          </cell>
          <cell r="F266">
            <v>41091</v>
          </cell>
          <cell r="G266">
            <v>40695</v>
          </cell>
          <cell r="H266" t="str">
            <v>4</v>
          </cell>
          <cell r="I266" t="str">
            <v>46</v>
          </cell>
          <cell r="J266">
            <v>1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 t="str">
            <v>2（主持校教改项目且有成果，主持校微课程群项目）</v>
          </cell>
        </row>
        <row r="267">
          <cell r="C267" t="str">
            <v>SY0465</v>
          </cell>
          <cell r="D267" t="str">
            <v>谢芳</v>
          </cell>
          <cell r="E267" t="str">
            <v>教授</v>
          </cell>
          <cell r="F267">
            <v>39387</v>
          </cell>
          <cell r="G267">
            <v>39052</v>
          </cell>
          <cell r="H267" t="str">
            <v>6</v>
          </cell>
          <cell r="I267" t="str">
            <v>228</v>
          </cell>
          <cell r="J267" t="str">
            <v>1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 t="str">
            <v>1主持校教改项目且已结题</v>
          </cell>
        </row>
        <row r="268">
          <cell r="C268" t="str">
            <v>08D038</v>
          </cell>
          <cell r="D268" t="str">
            <v>赵李祥</v>
          </cell>
          <cell r="E268" t="str">
            <v>教授</v>
          </cell>
          <cell r="F268">
            <v>41821</v>
          </cell>
          <cell r="G268">
            <v>39600</v>
          </cell>
          <cell r="H268" t="str">
            <v>12</v>
          </cell>
          <cell r="I268" t="str">
            <v>210</v>
          </cell>
          <cell r="J268" t="str">
            <v>1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C269" t="str">
            <v>050068</v>
          </cell>
          <cell r="D269" t="str">
            <v>王大慧</v>
          </cell>
          <cell r="E269" t="str">
            <v>教授</v>
          </cell>
          <cell r="F269">
            <v>41456</v>
          </cell>
          <cell r="G269">
            <v>42248</v>
          </cell>
          <cell r="H269" t="str">
            <v>9</v>
          </cell>
          <cell r="I269" t="str">
            <v>237</v>
          </cell>
          <cell r="J269">
            <v>8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 t="str">
            <v>4（1主持校教改项目且有成果，1校在线开放课程项目，1校微课程群项目，1校通识教育课程项目）</v>
          </cell>
        </row>
        <row r="270">
          <cell r="C270" t="str">
            <v>050035</v>
          </cell>
          <cell r="D270" t="str">
            <v>王明华</v>
          </cell>
          <cell r="E270" t="str">
            <v>教授</v>
          </cell>
          <cell r="F270">
            <v>39387</v>
          </cell>
          <cell r="G270">
            <v>38718</v>
          </cell>
          <cell r="H270" t="str">
            <v>2</v>
          </cell>
          <cell r="I270" t="str">
            <v>172</v>
          </cell>
          <cell r="J270">
            <v>2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 t="str">
            <v>1（校微课程群项目排1）</v>
          </cell>
        </row>
        <row r="271">
          <cell r="C271" t="str">
            <v>XQ0216</v>
          </cell>
          <cell r="D271" t="str">
            <v>李蒙英</v>
          </cell>
          <cell r="E271" t="str">
            <v>教授</v>
          </cell>
          <cell r="F271">
            <v>38169</v>
          </cell>
          <cell r="G271">
            <v>39417</v>
          </cell>
          <cell r="H271" t="str">
            <v>3</v>
          </cell>
          <cell r="I271" t="str">
            <v>122</v>
          </cell>
          <cell r="J271" t="str">
            <v>1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C272" t="str">
            <v>SY0498</v>
          </cell>
          <cell r="D272" t="str">
            <v>仇灏</v>
          </cell>
          <cell r="E272" t="str">
            <v>副教授</v>
          </cell>
          <cell r="F272">
            <v>37712</v>
          </cell>
          <cell r="G272">
            <v>40330</v>
          </cell>
          <cell r="H272" t="str">
            <v>4</v>
          </cell>
          <cell r="I272" t="str">
            <v>400</v>
          </cell>
          <cell r="J272" t="str">
            <v>2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</row>
        <row r="273">
          <cell r="C273" t="str">
            <v>14D139</v>
          </cell>
          <cell r="D273" t="str">
            <v>孙丽娜</v>
          </cell>
          <cell r="E273" t="str">
            <v>副教授</v>
          </cell>
          <cell r="F273">
            <v>0</v>
          </cell>
          <cell r="G273">
            <v>41821</v>
          </cell>
          <cell r="H273" t="str">
            <v>2</v>
          </cell>
          <cell r="I273" t="str">
            <v>200</v>
          </cell>
          <cell r="J273" t="str">
            <v>1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C274" t="str">
            <v>SY0532</v>
          </cell>
          <cell r="D274" t="str">
            <v>张高川</v>
          </cell>
          <cell r="E274" t="str">
            <v>副教授</v>
          </cell>
          <cell r="F274">
            <v>38869</v>
          </cell>
          <cell r="G274">
            <v>41791</v>
          </cell>
          <cell r="H274" t="str">
            <v>5</v>
          </cell>
          <cell r="I274" t="str">
            <v>240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C275" t="str">
            <v>14D046</v>
          </cell>
          <cell r="D275" t="str">
            <v>李扬</v>
          </cell>
          <cell r="E275" t="str">
            <v>副教授</v>
          </cell>
          <cell r="F275">
            <v>0</v>
          </cell>
          <cell r="G275">
            <v>41091</v>
          </cell>
          <cell r="H275" t="str">
            <v>2</v>
          </cell>
          <cell r="I275" t="str">
            <v>100</v>
          </cell>
          <cell r="J275" t="str">
            <v>1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C276" t="str">
            <v>14D137</v>
          </cell>
          <cell r="D276" t="str">
            <v>薛蓉</v>
          </cell>
          <cell r="E276" t="str">
            <v>副教授</v>
          </cell>
          <cell r="F276">
            <v>0</v>
          </cell>
          <cell r="G276">
            <v>41456</v>
          </cell>
          <cell r="H276" t="str">
            <v>6</v>
          </cell>
          <cell r="I276" t="str">
            <v>120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</row>
        <row r="277">
          <cell r="C277" t="str">
            <v>12D127</v>
          </cell>
          <cell r="D277" t="str">
            <v>沈彤</v>
          </cell>
          <cell r="E277" t="str">
            <v>副研究员</v>
          </cell>
          <cell r="F277">
            <v>0</v>
          </cell>
          <cell r="G277">
            <v>41061</v>
          </cell>
          <cell r="H277" t="str">
            <v>2</v>
          </cell>
          <cell r="I277" t="str">
            <v>10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C278" t="str">
            <v>010002</v>
          </cell>
          <cell r="D278" t="str">
            <v>夏水秀</v>
          </cell>
          <cell r="E278" t="str">
            <v>副教授</v>
          </cell>
          <cell r="F278">
            <v>39630</v>
          </cell>
          <cell r="G278">
            <v>41791</v>
          </cell>
          <cell r="H278" t="str">
            <v>5</v>
          </cell>
          <cell r="I278" t="str">
            <v>300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C279" t="str">
            <v>010081</v>
          </cell>
          <cell r="D279" t="str">
            <v>成中芹</v>
          </cell>
          <cell r="E279" t="str">
            <v>副教授</v>
          </cell>
          <cell r="F279">
            <v>38078</v>
          </cell>
          <cell r="G279" t="str">
            <v>2009-12</v>
          </cell>
          <cell r="H279" t="str">
            <v>4</v>
          </cell>
          <cell r="I279" t="str">
            <v>197</v>
          </cell>
          <cell r="J279">
            <v>1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C280" t="str">
            <v>15D024</v>
          </cell>
          <cell r="D280" t="str">
            <v>刘晶晶</v>
          </cell>
          <cell r="E280" t="str">
            <v>副教授</v>
          </cell>
          <cell r="F280">
            <v>0</v>
          </cell>
          <cell r="G280">
            <v>41244</v>
          </cell>
          <cell r="H280" t="str">
            <v>1</v>
          </cell>
          <cell r="I280">
            <v>0</v>
          </cell>
          <cell r="J280" t="str">
            <v>1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C281" t="str">
            <v>030132</v>
          </cell>
          <cell r="D281" t="str">
            <v>王祖峰</v>
          </cell>
          <cell r="E281" t="str">
            <v>副教授</v>
          </cell>
          <cell r="F281">
            <v>38899</v>
          </cell>
          <cell r="G281">
            <v>39600</v>
          </cell>
          <cell r="H281" t="str">
            <v>5</v>
          </cell>
          <cell r="I281" t="str">
            <v>362</v>
          </cell>
          <cell r="J281" t="str">
            <v>1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C282" t="str">
            <v>030124</v>
          </cell>
          <cell r="D282" t="str">
            <v>孙自玲</v>
          </cell>
          <cell r="E282" t="str">
            <v>副教授</v>
          </cell>
          <cell r="F282">
            <v>38869</v>
          </cell>
          <cell r="G282">
            <v>40330</v>
          </cell>
          <cell r="H282" t="str">
            <v>5</v>
          </cell>
          <cell r="I282" t="str">
            <v>240</v>
          </cell>
          <cell r="J282" t="str">
            <v>2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C283" t="str">
            <v>14D137</v>
          </cell>
          <cell r="D283" t="str">
            <v>肖飞</v>
          </cell>
          <cell r="E283" t="str">
            <v>副教授</v>
          </cell>
          <cell r="F283">
            <v>0</v>
          </cell>
          <cell r="G283">
            <v>41456</v>
          </cell>
          <cell r="H283" t="str">
            <v>8</v>
          </cell>
          <cell r="I283" t="str">
            <v>300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C284" t="str">
            <v>13D102</v>
          </cell>
          <cell r="D284" t="str">
            <v>曹霞敏</v>
          </cell>
          <cell r="E284" t="str">
            <v>副教授</v>
          </cell>
          <cell r="F284">
            <v>0</v>
          </cell>
          <cell r="G284">
            <v>41426</v>
          </cell>
          <cell r="H284" t="str">
            <v>3</v>
          </cell>
          <cell r="I284" t="str">
            <v>108</v>
          </cell>
          <cell r="J284" t="str">
            <v>1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C285" t="str">
            <v>14N020</v>
          </cell>
          <cell r="D285" t="str">
            <v>高媛</v>
          </cell>
          <cell r="E285" t="str">
            <v>副教授</v>
          </cell>
          <cell r="F285">
            <v>0</v>
          </cell>
          <cell r="G285" t="str">
            <v>2013-02</v>
          </cell>
          <cell r="H285" t="str">
            <v>6</v>
          </cell>
          <cell r="I285" t="str">
            <v>200</v>
          </cell>
          <cell r="J285" t="str">
            <v>1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C286" t="str">
            <v>040140</v>
          </cell>
          <cell r="D286" t="str">
            <v>朱奇</v>
          </cell>
          <cell r="E286" t="str">
            <v>副教授</v>
          </cell>
          <cell r="F286">
            <v>39387</v>
          </cell>
          <cell r="G286" t="str">
            <v/>
          </cell>
          <cell r="H286" t="str">
            <v>5</v>
          </cell>
          <cell r="I286" t="str">
            <v>350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</row>
        <row r="287">
          <cell r="C287" t="str">
            <v>14N138</v>
          </cell>
          <cell r="D287" t="str">
            <v>万波</v>
          </cell>
          <cell r="E287" t="str">
            <v>副教授</v>
          </cell>
          <cell r="F287">
            <v>38534</v>
          </cell>
          <cell r="G287">
            <v>40695</v>
          </cell>
          <cell r="H287" t="str">
            <v>1</v>
          </cell>
          <cell r="I287" t="str">
            <v>14</v>
          </cell>
          <cell r="J287" t="str">
            <v>1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C288" t="str">
            <v>11D080</v>
          </cell>
          <cell r="D288" t="str">
            <v>董红亮</v>
          </cell>
          <cell r="E288" t="str">
            <v>副教授</v>
          </cell>
          <cell r="F288">
            <v>0</v>
          </cell>
          <cell r="G288">
            <v>40725</v>
          </cell>
          <cell r="H288" t="str">
            <v>4</v>
          </cell>
          <cell r="I288" t="str">
            <v>66</v>
          </cell>
          <cell r="J288" t="str">
            <v>1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</row>
        <row r="289">
          <cell r="C289" t="str">
            <v>15D122</v>
          </cell>
          <cell r="D289" t="str">
            <v>黄一帆</v>
          </cell>
          <cell r="E289" t="str">
            <v>副教授</v>
          </cell>
          <cell r="F289">
            <v>0</v>
          </cell>
          <cell r="G289" t="str">
            <v>2014-07</v>
          </cell>
          <cell r="H289" t="str">
            <v>1</v>
          </cell>
          <cell r="I289" t="str">
            <v>36</v>
          </cell>
          <cell r="J289" t="str">
            <v>1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C290" t="str">
            <v>15N039</v>
          </cell>
          <cell r="D290" t="str">
            <v>吴孟</v>
          </cell>
          <cell r="E290" t="str">
            <v>副研究员</v>
          </cell>
          <cell r="F290">
            <v>0</v>
          </cell>
          <cell r="G290">
            <v>41791</v>
          </cell>
          <cell r="H290" t="str">
            <v>1</v>
          </cell>
          <cell r="I290" t="str">
            <v>14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</row>
        <row r="291">
          <cell r="C291" t="str">
            <v>18D072</v>
          </cell>
          <cell r="D291" t="str">
            <v>杨燚</v>
          </cell>
          <cell r="E291" t="str">
            <v>副教授</v>
          </cell>
          <cell r="F291">
            <v>0</v>
          </cell>
          <cell r="G291">
            <v>42522</v>
          </cell>
          <cell r="H291" t="str">
            <v>2</v>
          </cell>
          <cell r="I291" t="str">
            <v>128</v>
          </cell>
          <cell r="J291" t="str">
            <v>1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C292" t="str">
            <v>13D042</v>
          </cell>
          <cell r="D292" t="str">
            <v>王帅</v>
          </cell>
          <cell r="E292" t="str">
            <v>研究员</v>
          </cell>
          <cell r="F292">
            <v>41821</v>
          </cell>
          <cell r="G292">
            <v>40330</v>
          </cell>
          <cell r="H292" t="str">
            <v>2</v>
          </cell>
          <cell r="I292" t="str">
            <v>106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</row>
        <row r="293">
          <cell r="C293" t="str">
            <v>08D078</v>
          </cell>
          <cell r="D293" t="str">
            <v>王婧</v>
          </cell>
          <cell r="E293" t="str">
            <v>高级实验师</v>
          </cell>
          <cell r="F293">
            <v>40695</v>
          </cell>
          <cell r="G293" t="str">
            <v>2017-06</v>
          </cell>
          <cell r="H293" t="str">
            <v>2</v>
          </cell>
          <cell r="I293" t="str">
            <v>36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C294" t="str">
            <v>10N082</v>
          </cell>
          <cell r="D294" t="str">
            <v>安钢力</v>
          </cell>
          <cell r="E294" t="str">
            <v>高级实验师</v>
          </cell>
          <cell r="F294">
            <v>37987</v>
          </cell>
          <cell r="G294" t="str">
            <v/>
          </cell>
          <cell r="H294" t="str">
            <v>1</v>
          </cell>
          <cell r="I294" t="str">
            <v>18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C295" t="str">
            <v>12D041</v>
          </cell>
          <cell r="D295" t="str">
            <v>周田甜</v>
          </cell>
          <cell r="E295" t="str">
            <v>副研究员</v>
          </cell>
          <cell r="F295">
            <v>0</v>
          </cell>
          <cell r="G295">
            <v>41061</v>
          </cell>
          <cell r="H295" t="str">
            <v>1</v>
          </cell>
          <cell r="I295" t="str">
            <v>3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C296" t="str">
            <v>15D047</v>
          </cell>
          <cell r="D296" t="str">
            <v>翁震</v>
          </cell>
          <cell r="E296" t="str">
            <v>副研究员</v>
          </cell>
          <cell r="F296">
            <v>0</v>
          </cell>
          <cell r="G296">
            <v>40695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7">
          <cell r="C297" t="str">
            <v>09D082</v>
          </cell>
          <cell r="D297" t="str">
            <v>王文洁</v>
          </cell>
          <cell r="E297" t="str">
            <v>高级实验师</v>
          </cell>
          <cell r="F297">
            <v>41456</v>
          </cell>
          <cell r="G297" t="str">
            <v>2018-06</v>
          </cell>
          <cell r="H297" t="str">
            <v>2</v>
          </cell>
          <cell r="I297" t="str">
            <v>13.5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C298" t="str">
            <v>15D073</v>
          </cell>
          <cell r="D298" t="str">
            <v>袁娜</v>
          </cell>
          <cell r="E298" t="str">
            <v>副研究员</v>
          </cell>
          <cell r="F298">
            <v>0</v>
          </cell>
          <cell r="G298">
            <v>42217</v>
          </cell>
          <cell r="H298" t="str">
            <v>1</v>
          </cell>
          <cell r="I298" t="str">
            <v>3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C299" t="str">
            <v>040060</v>
          </cell>
          <cell r="D299" t="str">
            <v>陈晶磊</v>
          </cell>
          <cell r="E299" t="str">
            <v>高级实验师</v>
          </cell>
          <cell r="F299">
            <v>39387</v>
          </cell>
          <cell r="G299">
            <v>42156</v>
          </cell>
          <cell r="H299" t="str">
            <v>2</v>
          </cell>
          <cell r="I299" t="str">
            <v>104</v>
          </cell>
          <cell r="J299" t="str">
            <v>4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C300" t="str">
            <v>SY0524</v>
          </cell>
          <cell r="D300" t="str">
            <v>张熠</v>
          </cell>
          <cell r="E300" t="str">
            <v>教授</v>
          </cell>
          <cell r="F300">
            <v>41456</v>
          </cell>
          <cell r="G300">
            <v>41061</v>
          </cell>
          <cell r="H300" t="str">
            <v>3</v>
          </cell>
          <cell r="I300" t="str">
            <v>200</v>
          </cell>
          <cell r="J300" t="str">
            <v>1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C301" t="str">
            <v>07N039</v>
          </cell>
          <cell r="D301" t="str">
            <v>汪维鹏</v>
          </cell>
          <cell r="E301" t="str">
            <v>教授</v>
          </cell>
          <cell r="F301">
            <v>40391</v>
          </cell>
          <cell r="G301">
            <v>39234</v>
          </cell>
          <cell r="H301" t="str">
            <v>3</v>
          </cell>
          <cell r="I301" t="str">
            <v>110</v>
          </cell>
          <cell r="J301" t="str">
            <v>2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 t="str">
            <v>1主持校微课程群项目</v>
          </cell>
        </row>
        <row r="302">
          <cell r="C302" t="str">
            <v>050058</v>
          </cell>
          <cell r="D302" t="str">
            <v>王燕</v>
          </cell>
          <cell r="E302" t="str">
            <v>教授</v>
          </cell>
          <cell r="F302">
            <v>41091</v>
          </cell>
          <cell r="G302">
            <v>40299</v>
          </cell>
          <cell r="H302" t="str">
            <v>3</v>
          </cell>
          <cell r="I302" t="str">
            <v>240</v>
          </cell>
          <cell r="J302" t="str">
            <v>1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 t="str">
            <v>1国家精品在线开放课程排五</v>
          </cell>
          <cell r="P302" t="str">
            <v>2主持校教改项目且有成果</v>
          </cell>
        </row>
        <row r="303">
          <cell r="C303" t="str">
            <v>13N092</v>
          </cell>
          <cell r="D303" t="str">
            <v>王义鹏</v>
          </cell>
          <cell r="E303" t="str">
            <v>教授</v>
          </cell>
          <cell r="F303">
            <v>41487</v>
          </cell>
          <cell r="G303">
            <v>40330</v>
          </cell>
          <cell r="H303" t="str">
            <v>3</v>
          </cell>
          <cell r="I303" t="str">
            <v>60</v>
          </cell>
          <cell r="J303" t="str">
            <v>1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C304" t="str">
            <v>SY0486</v>
          </cell>
          <cell r="D304" t="str">
            <v>孙万平</v>
          </cell>
          <cell r="E304" t="str">
            <v>教授</v>
          </cell>
          <cell r="F304">
            <v>40695</v>
          </cell>
          <cell r="G304">
            <v>39600</v>
          </cell>
          <cell r="H304">
            <v>3</v>
          </cell>
          <cell r="I304">
            <v>110</v>
          </cell>
          <cell r="J304">
            <v>4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 t="str">
            <v>1主持校级且有成果</v>
          </cell>
        </row>
        <row r="305">
          <cell r="C305" t="str">
            <v>09N019</v>
          </cell>
          <cell r="D305" t="str">
            <v>曹青日</v>
          </cell>
          <cell r="E305" t="str">
            <v>教授</v>
          </cell>
          <cell r="F305">
            <v>39995</v>
          </cell>
          <cell r="G305">
            <v>38018</v>
          </cell>
          <cell r="H305" t="str">
            <v>2</v>
          </cell>
          <cell r="I305" t="str">
            <v>100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C306" t="str">
            <v>08N013</v>
          </cell>
          <cell r="D306" t="str">
            <v>刘江云</v>
          </cell>
          <cell r="E306" t="str">
            <v>教授</v>
          </cell>
          <cell r="F306">
            <v>39114</v>
          </cell>
          <cell r="G306">
            <v>38169</v>
          </cell>
          <cell r="H306" t="str">
            <v>3</v>
          </cell>
          <cell r="I306" t="str">
            <v>130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</row>
        <row r="307">
          <cell r="C307" t="str">
            <v>030107</v>
          </cell>
          <cell r="D307" t="str">
            <v>张健</v>
          </cell>
          <cell r="E307" t="str">
            <v>教授</v>
          </cell>
          <cell r="F307">
            <v>38869</v>
          </cell>
          <cell r="G307">
            <v>37773</v>
          </cell>
          <cell r="H307" t="str">
            <v>4</v>
          </cell>
          <cell r="I307" t="str">
            <v>156</v>
          </cell>
          <cell r="J307" t="str">
            <v>5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 t="str">
            <v>1主持校课题且有成果</v>
          </cell>
        </row>
        <row r="308">
          <cell r="C308" t="str">
            <v>SY0504</v>
          </cell>
          <cell r="D308" t="str">
            <v>徐乃玉</v>
          </cell>
          <cell r="E308" t="str">
            <v>副教授</v>
          </cell>
          <cell r="F308">
            <v>37712</v>
          </cell>
          <cell r="G308">
            <v>39448</v>
          </cell>
          <cell r="H308" t="str">
            <v>3</v>
          </cell>
          <cell r="I308" t="str">
            <v>120</v>
          </cell>
          <cell r="J308">
            <v>6</v>
          </cell>
          <cell r="K308">
            <v>0</v>
          </cell>
          <cell r="L308" t="str">
            <v>1</v>
          </cell>
          <cell r="M308">
            <v>0</v>
          </cell>
          <cell r="N308">
            <v>0</v>
          </cell>
          <cell r="O308">
            <v>0</v>
          </cell>
          <cell r="P308" t="str">
            <v>2（1主持校课题且有成果，1主持校微课程群项目）</v>
          </cell>
        </row>
        <row r="309">
          <cell r="C309" t="str">
            <v>000051</v>
          </cell>
          <cell r="D309" t="str">
            <v>刘扬</v>
          </cell>
          <cell r="E309" t="str">
            <v>副教授</v>
          </cell>
          <cell r="F309">
            <v>39387</v>
          </cell>
          <cell r="G309">
            <v>41974</v>
          </cell>
          <cell r="H309" t="str">
            <v>5</v>
          </cell>
          <cell r="I309" t="str">
            <v>200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C310" t="str">
            <v>16D030</v>
          </cell>
          <cell r="D310" t="str">
            <v>周亮</v>
          </cell>
          <cell r="E310" t="str">
            <v>副研究员</v>
          </cell>
          <cell r="F310">
            <v>0</v>
          </cell>
          <cell r="G310">
            <v>41426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C311" t="str">
            <v>14N073</v>
          </cell>
          <cell r="D311" t="str">
            <v>朱益</v>
          </cell>
          <cell r="E311" t="str">
            <v>副教授</v>
          </cell>
          <cell r="F311">
            <v>0</v>
          </cell>
          <cell r="G311">
            <v>40878</v>
          </cell>
          <cell r="H311" t="str">
            <v>5</v>
          </cell>
          <cell r="I311" t="str">
            <v>150</v>
          </cell>
          <cell r="J311" t="str">
            <v>1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C312" t="str">
            <v>G02019</v>
          </cell>
          <cell r="D312" t="str">
            <v>王言升</v>
          </cell>
          <cell r="E312" t="str">
            <v>教授</v>
          </cell>
          <cell r="F312">
            <v>40391</v>
          </cell>
          <cell r="G312" t="str">
            <v/>
          </cell>
          <cell r="H312" t="str">
            <v>3-8</v>
          </cell>
          <cell r="I312" t="str">
            <v>700</v>
          </cell>
          <cell r="J312">
            <v>0</v>
          </cell>
          <cell r="K312">
            <v>0</v>
          </cell>
          <cell r="L312">
            <v>0</v>
          </cell>
          <cell r="M312" t="str">
            <v>2</v>
          </cell>
          <cell r="N312" t="str">
            <v>1</v>
          </cell>
          <cell r="O312">
            <v>0</v>
          </cell>
          <cell r="P312" t="str">
            <v>1（主持校微课程群项目）</v>
          </cell>
        </row>
        <row r="313">
          <cell r="C313" t="str">
            <v>050152</v>
          </cell>
          <cell r="D313" t="str">
            <v>王岩</v>
          </cell>
          <cell r="E313" t="str">
            <v>教授</v>
          </cell>
          <cell r="F313" t="str">
            <v>2011/06</v>
          </cell>
          <cell r="G313" t="str">
            <v/>
          </cell>
          <cell r="H313" t="str">
            <v>5</v>
          </cell>
          <cell r="I313" t="str">
            <v>240</v>
          </cell>
          <cell r="J313" t="str">
            <v>6</v>
          </cell>
          <cell r="K313">
            <v>0</v>
          </cell>
          <cell r="L313">
            <v>0</v>
          </cell>
          <cell r="M313" t="str">
            <v>3</v>
          </cell>
          <cell r="N313" t="str">
            <v>3</v>
          </cell>
          <cell r="O313">
            <v>0</v>
          </cell>
          <cell r="P313" t="str">
            <v>2（1省级排二已结题，1主持校通识教育课程改科项目）</v>
          </cell>
        </row>
        <row r="314">
          <cell r="C314" t="str">
            <v>08D044</v>
          </cell>
          <cell r="D314" t="str">
            <v>苗海青</v>
          </cell>
          <cell r="E314" t="str">
            <v>高级实验师</v>
          </cell>
          <cell r="F314" t="str">
            <v>2011/05</v>
          </cell>
          <cell r="G314" t="str">
            <v/>
          </cell>
          <cell r="H314" t="str">
            <v>4</v>
          </cell>
          <cell r="I314" t="str">
            <v>120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C315" t="str">
            <v>G02016</v>
          </cell>
          <cell r="D315" t="str">
            <v>黄健</v>
          </cell>
          <cell r="E315" t="str">
            <v>副教授</v>
          </cell>
          <cell r="F315">
            <v>36617</v>
          </cell>
          <cell r="G315" t="str">
            <v/>
          </cell>
          <cell r="H315" t="str">
            <v>6</v>
          </cell>
          <cell r="I315" t="str">
            <v>320</v>
          </cell>
          <cell r="J315">
            <v>0</v>
          </cell>
          <cell r="K315">
            <v>0</v>
          </cell>
          <cell r="L315">
            <v>0</v>
          </cell>
          <cell r="M315" t="str">
            <v>1</v>
          </cell>
          <cell r="N315">
            <v>0</v>
          </cell>
          <cell r="O315">
            <v>0</v>
          </cell>
          <cell r="P315">
            <v>0</v>
          </cell>
        </row>
        <row r="316">
          <cell r="C316" t="str">
            <v>10D013</v>
          </cell>
          <cell r="D316" t="str">
            <v>赵智峰</v>
          </cell>
          <cell r="E316" t="str">
            <v>副教授</v>
          </cell>
          <cell r="F316">
            <v>41456</v>
          </cell>
          <cell r="G316" t="str">
            <v/>
          </cell>
          <cell r="H316" t="str">
            <v>7</v>
          </cell>
          <cell r="I316" t="str">
            <v>400</v>
          </cell>
          <cell r="J316" t="str">
            <v>3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C317" t="str">
            <v>030086</v>
          </cell>
          <cell r="D317" t="str">
            <v>姚兴富</v>
          </cell>
          <cell r="E317" t="str">
            <v>教授</v>
          </cell>
          <cell r="F317">
            <v>39387</v>
          </cell>
          <cell r="G317">
            <v>37895</v>
          </cell>
          <cell r="H317" t="str">
            <v>5</v>
          </cell>
          <cell r="I317" t="str">
            <v>300</v>
          </cell>
          <cell r="J317" t="str">
            <v>2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 t="str">
            <v>1主持校级且有成果</v>
          </cell>
        </row>
        <row r="318">
          <cell r="C318" t="str">
            <v>19N002</v>
          </cell>
          <cell r="D318" t="str">
            <v>程雅君</v>
          </cell>
          <cell r="E318" t="str">
            <v>教授</v>
          </cell>
          <cell r="F318">
            <v>0</v>
          </cell>
          <cell r="G318">
            <v>38139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C319" t="str">
            <v>12D143</v>
          </cell>
          <cell r="D319" t="str">
            <v>朱光磊</v>
          </cell>
          <cell r="E319" t="str">
            <v>教授</v>
          </cell>
          <cell r="F319">
            <v>41821</v>
          </cell>
          <cell r="G319">
            <v>41061</v>
          </cell>
          <cell r="H319" t="str">
            <v>4</v>
          </cell>
          <cell r="I319" t="str">
            <v>49.5</v>
          </cell>
          <cell r="J319" t="str">
            <v>1</v>
          </cell>
          <cell r="K319" t="str">
            <v>1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 t="str">
            <v>2（校级排一1（1）且有成果，1主持校通识教育课程项目）</v>
          </cell>
        </row>
        <row r="320">
          <cell r="C320" t="str">
            <v>092027</v>
          </cell>
          <cell r="D320" t="str">
            <v>沈志荣</v>
          </cell>
          <cell r="E320" t="str">
            <v>副教授</v>
          </cell>
          <cell r="F320">
            <v>38078</v>
          </cell>
          <cell r="G320">
            <v>40695</v>
          </cell>
          <cell r="H320" t="str">
            <v>1</v>
          </cell>
          <cell r="I320" t="str">
            <v>200</v>
          </cell>
          <cell r="J320" t="str">
            <v>1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</row>
        <row r="321">
          <cell r="C321" t="str">
            <v>11D025</v>
          </cell>
          <cell r="D321" t="str">
            <v>张祖斌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C322" t="str">
            <v>LC010681</v>
          </cell>
          <cell r="D322" t="str">
            <v>桂琦</v>
          </cell>
          <cell r="F322">
            <v>41426</v>
          </cell>
          <cell r="J322">
            <v>1</v>
          </cell>
        </row>
        <row r="323">
          <cell r="C323" t="str">
            <v>LC010682</v>
          </cell>
          <cell r="D323" t="str">
            <v>徐澄澄</v>
          </cell>
          <cell r="F323">
            <v>41061</v>
          </cell>
          <cell r="J323">
            <v>1</v>
          </cell>
        </row>
        <row r="324">
          <cell r="C324" t="str">
            <v>LC020429</v>
          </cell>
          <cell r="D324" t="str">
            <v>冷红</v>
          </cell>
          <cell r="E324">
            <v>40026</v>
          </cell>
          <cell r="F324">
            <v>40330</v>
          </cell>
          <cell r="J324">
            <v>1</v>
          </cell>
        </row>
        <row r="325">
          <cell r="C325" t="str">
            <v>LC020435</v>
          </cell>
          <cell r="D325" t="str">
            <v>桑永华</v>
          </cell>
          <cell r="G325">
            <v>42887</v>
          </cell>
          <cell r="H325" t="str">
            <v>3</v>
          </cell>
          <cell r="I325" t="str">
            <v>12</v>
          </cell>
          <cell r="J325" t="str">
            <v>1</v>
          </cell>
        </row>
        <row r="326">
          <cell r="C326" t="str">
            <v>LC020070</v>
          </cell>
          <cell r="D326" t="str">
            <v>柏林</v>
          </cell>
          <cell r="F326">
            <v>42715</v>
          </cell>
          <cell r="H326" t="str">
            <v>1</v>
          </cell>
          <cell r="I326" t="str">
            <v>24</v>
          </cell>
          <cell r="J326" t="str">
            <v>1</v>
          </cell>
        </row>
        <row r="327">
          <cell r="C327" t="str">
            <v>TD0251</v>
          </cell>
          <cell r="D327" t="str">
            <v>王萍萍</v>
          </cell>
          <cell r="E327" t="str">
            <v>副教授</v>
          </cell>
          <cell r="F327" t="str">
            <v>2010-05</v>
          </cell>
          <cell r="G327" t="str">
            <v/>
          </cell>
          <cell r="H327">
            <v>0</v>
          </cell>
          <cell r="J327">
            <v>9</v>
          </cell>
        </row>
        <row r="328">
          <cell r="C328" t="str">
            <v>LC020443</v>
          </cell>
          <cell r="D328" t="str">
            <v>肖国栋</v>
          </cell>
          <cell r="E328" t="str">
            <v>肖国栋</v>
          </cell>
          <cell r="G328">
            <v>41974</v>
          </cell>
          <cell r="H328" t="str">
            <v>2</v>
          </cell>
          <cell r="I328" t="str">
            <v>6</v>
          </cell>
          <cell r="J328">
            <v>2</v>
          </cell>
        </row>
        <row r="329">
          <cell r="C329" t="str">
            <v>LC020298</v>
          </cell>
          <cell r="D329" t="str">
            <v>朱进</v>
          </cell>
          <cell r="E329">
            <v>42186</v>
          </cell>
          <cell r="F329">
            <v>42705</v>
          </cell>
          <cell r="H329" t="str">
            <v>1</v>
          </cell>
          <cell r="I329" t="str">
            <v>16</v>
          </cell>
          <cell r="J329" t="str">
            <v>1</v>
          </cell>
        </row>
        <row r="330">
          <cell r="C330" t="str">
            <v>LC020023</v>
          </cell>
          <cell r="D330" t="str">
            <v>蒋国勤</v>
          </cell>
          <cell r="G330" t="str">
            <v>2001-06</v>
          </cell>
          <cell r="J330">
            <v>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6ECCB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"/>
  <sheetViews>
    <sheetView tabSelected="1" workbookViewId="0">
      <selection activeCell="P11" sqref="P11"/>
    </sheetView>
  </sheetViews>
  <sheetFormatPr defaultRowHeight="13.5" x14ac:dyDescent="0.15"/>
  <cols>
    <col min="1" max="1" width="4.25" customWidth="1"/>
    <col min="2" max="2" width="13.125" customWidth="1"/>
    <col min="3" max="3" width="6" customWidth="1"/>
    <col min="4" max="4" width="5.875" customWidth="1"/>
    <col min="5" max="6" width="7.875" customWidth="1"/>
    <col min="7" max="7" width="9.5" customWidth="1"/>
    <col min="8" max="8" width="4.875" customWidth="1"/>
    <col min="9" max="9" width="6.875" customWidth="1"/>
    <col min="10" max="10" width="6.75" customWidth="1"/>
    <col min="11" max="11" width="6" customWidth="1"/>
    <col min="12" max="12" width="13" customWidth="1"/>
    <col min="13" max="13" width="4.25" customWidth="1"/>
    <col min="14" max="14" width="5.875" customWidth="1"/>
    <col min="15" max="15" width="27.75" customWidth="1"/>
    <col min="16" max="16" width="14.875" customWidth="1"/>
    <col min="17" max="17" width="9.375" customWidth="1"/>
    <col min="18" max="18" width="7.625" customWidth="1"/>
    <col min="19" max="19" width="45.375" customWidth="1"/>
    <col min="20" max="20" width="8.625" customWidth="1"/>
    <col min="21" max="21" width="6" customWidth="1"/>
    <col min="22" max="22" width="15.625" customWidth="1"/>
    <col min="23" max="23" width="11.375" customWidth="1"/>
  </cols>
  <sheetData>
    <row r="1" spans="1:24" ht="54.75" customHeight="1" thickBo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1"/>
    </row>
    <row r="2" spans="1:24" ht="35.25" customHeight="1" x14ac:dyDescent="0.15">
      <c r="A2" s="41" t="s">
        <v>1</v>
      </c>
      <c r="B2" s="43" t="s">
        <v>2</v>
      </c>
      <c r="C2" s="35" t="s">
        <v>3</v>
      </c>
      <c r="D2" s="35" t="s">
        <v>4</v>
      </c>
      <c r="E2" s="43" t="s">
        <v>5</v>
      </c>
      <c r="F2" s="45" t="s">
        <v>6</v>
      </c>
      <c r="G2" s="47" t="s">
        <v>7</v>
      </c>
      <c r="H2" s="35" t="s">
        <v>8</v>
      </c>
      <c r="I2" s="35"/>
      <c r="J2" s="35" t="s">
        <v>9</v>
      </c>
      <c r="K2" s="35" t="s">
        <v>10</v>
      </c>
      <c r="L2" s="35"/>
      <c r="M2" s="36" t="s">
        <v>11</v>
      </c>
      <c r="N2" s="37"/>
      <c r="O2" s="38" t="s">
        <v>12</v>
      </c>
      <c r="P2" s="38" t="s">
        <v>13</v>
      </c>
      <c r="Q2" s="24" t="s">
        <v>14</v>
      </c>
      <c r="R2" s="24" t="s">
        <v>15</v>
      </c>
      <c r="S2" s="24" t="s">
        <v>16</v>
      </c>
      <c r="T2" s="24" t="s">
        <v>17</v>
      </c>
      <c r="U2" s="24" t="s">
        <v>18</v>
      </c>
      <c r="V2" s="24" t="s">
        <v>19</v>
      </c>
      <c r="W2" s="27" t="s">
        <v>20</v>
      </c>
      <c r="X2" s="1"/>
    </row>
    <row r="3" spans="1:24" ht="41.25" customHeight="1" x14ac:dyDescent="0.15">
      <c r="A3" s="42"/>
      <c r="B3" s="31"/>
      <c r="C3" s="32"/>
      <c r="D3" s="32"/>
      <c r="E3" s="31"/>
      <c r="F3" s="46"/>
      <c r="G3" s="48"/>
      <c r="H3" s="30" t="s">
        <v>21</v>
      </c>
      <c r="I3" s="32" t="s">
        <v>22</v>
      </c>
      <c r="J3" s="32"/>
      <c r="K3" s="32"/>
      <c r="L3" s="32"/>
      <c r="M3" s="33" t="s">
        <v>23</v>
      </c>
      <c r="N3" s="34"/>
      <c r="O3" s="39"/>
      <c r="P3" s="39"/>
      <c r="Q3" s="25"/>
      <c r="R3" s="25"/>
      <c r="S3" s="25"/>
      <c r="T3" s="25"/>
      <c r="U3" s="25"/>
      <c r="V3" s="25"/>
      <c r="W3" s="28"/>
      <c r="X3" s="1"/>
    </row>
    <row r="4" spans="1:24" ht="60" customHeight="1" x14ac:dyDescent="0.15">
      <c r="A4" s="42"/>
      <c r="B4" s="44"/>
      <c r="C4" s="30"/>
      <c r="D4" s="30"/>
      <c r="E4" s="31"/>
      <c r="F4" s="47"/>
      <c r="G4" s="49"/>
      <c r="H4" s="31"/>
      <c r="I4" s="30"/>
      <c r="J4" s="30"/>
      <c r="K4" s="2" t="s">
        <v>24</v>
      </c>
      <c r="L4" s="3" t="s">
        <v>25</v>
      </c>
      <c r="M4" s="2" t="s">
        <v>26</v>
      </c>
      <c r="N4" s="2" t="s">
        <v>27</v>
      </c>
      <c r="O4" s="39"/>
      <c r="P4" s="39"/>
      <c r="Q4" s="26"/>
      <c r="R4" s="26"/>
      <c r="S4" s="26"/>
      <c r="T4" s="26"/>
      <c r="U4" s="26"/>
      <c r="V4" s="26"/>
      <c r="W4" s="29"/>
      <c r="X4" s="1"/>
    </row>
    <row r="5" spans="1:24" ht="30" customHeight="1" x14ac:dyDescent="0.15">
      <c r="A5" s="4">
        <v>122</v>
      </c>
      <c r="B5" s="4" t="s">
        <v>28</v>
      </c>
      <c r="C5" s="5" t="s">
        <v>29</v>
      </c>
      <c r="D5" s="5" t="s">
        <v>30</v>
      </c>
      <c r="E5" s="5" t="s">
        <v>31</v>
      </c>
      <c r="F5" s="6">
        <v>35947</v>
      </c>
      <c r="G5" s="7" t="s">
        <v>32</v>
      </c>
      <c r="H5" s="8" t="s">
        <v>33</v>
      </c>
      <c r="I5" s="8" t="s">
        <v>34</v>
      </c>
      <c r="J5" s="9" t="str">
        <f>_xlfn.IFNA(VLOOKUP(C5,[1]教师及实验!$C$5:$P$330,8,FALSE),"")</f>
        <v>1</v>
      </c>
      <c r="K5" s="9">
        <f>_xlfn.IFNA(VLOOKUP(C5,[1]教师及实验!$C$5:$P$330,9,FALSE),"")</f>
        <v>0</v>
      </c>
      <c r="L5" s="9">
        <f>_xlfn.IFNA(VLOOKUP(C5,[1]教师及实验!$C$5:$P$330,10,FALSE),"")</f>
        <v>0</v>
      </c>
      <c r="M5" s="9">
        <f>_xlfn.IFNA(VLOOKUP(C5,[1]教师及实验!$C$5:$P$330,11,FALSE),"")</f>
        <v>0</v>
      </c>
      <c r="N5" s="9">
        <f>_xlfn.IFNA(VLOOKUP(C5,[1]教师及实验!$C$5:$P$330,12,FALSE),"")</f>
        <v>0</v>
      </c>
      <c r="O5" s="10" t="str">
        <f>_xlfn.IFNA(VLOOKUP(C5,[1]教师及实验!$C$5:$P$330,13,FALSE),"")</f>
        <v xml:space="preserve">2（1省级优秀教学团队排二、 1国家精品课程排二）   </v>
      </c>
      <c r="P5" s="10">
        <f>_xlfn.IFNA(VLOOKUP(C5,[1]教师及实验!$C$5:$P$330,14,FALSE),"")</f>
        <v>0</v>
      </c>
      <c r="Q5" s="11"/>
      <c r="R5" s="12"/>
      <c r="S5" s="13">
        <v>0</v>
      </c>
      <c r="T5" s="12"/>
      <c r="U5" s="12"/>
      <c r="V5" s="14" t="s">
        <v>35</v>
      </c>
      <c r="W5" s="15" t="s">
        <v>36</v>
      </c>
      <c r="X5" s="1"/>
    </row>
    <row r="6" spans="1:24" ht="30" customHeight="1" x14ac:dyDescent="0.15">
      <c r="A6" s="4">
        <v>123</v>
      </c>
      <c r="B6" s="4" t="s">
        <v>28</v>
      </c>
      <c r="C6" s="5" t="s">
        <v>37</v>
      </c>
      <c r="D6" s="5" t="s">
        <v>38</v>
      </c>
      <c r="E6" s="5" t="s">
        <v>31</v>
      </c>
      <c r="F6" s="6">
        <v>41091</v>
      </c>
      <c r="G6" s="7" t="s">
        <v>32</v>
      </c>
      <c r="H6" s="8" t="s">
        <v>39</v>
      </c>
      <c r="I6" s="8" t="s">
        <v>40</v>
      </c>
      <c r="J6" s="9" t="str">
        <f>_xlfn.IFNA(VLOOKUP(C6,[1]教师及实验!$C$5:$P$330,8,FALSE),"")</f>
        <v>3</v>
      </c>
      <c r="K6" s="9">
        <f>_xlfn.IFNA(VLOOKUP(C6,[1]教师及实验!$C$5:$P$330,9,FALSE),"")</f>
        <v>0</v>
      </c>
      <c r="L6" s="9">
        <f>_xlfn.IFNA(VLOOKUP(C6,[1]教师及实验!$C$5:$P$330,10,FALSE),"")</f>
        <v>0</v>
      </c>
      <c r="M6" s="9">
        <f>_xlfn.IFNA(VLOOKUP(C6,[1]教师及实验!$C$5:$P$330,11,FALSE),"")</f>
        <v>0</v>
      </c>
      <c r="N6" s="9">
        <f>_xlfn.IFNA(VLOOKUP(C6,[1]教师及实验!$C$5:$P$330,12,FALSE),"")</f>
        <v>0</v>
      </c>
      <c r="O6" s="10">
        <f>_xlfn.IFNA(VLOOKUP(C6,[1]教师及实验!$C$5:$P$330,13,FALSE),"")</f>
        <v>0</v>
      </c>
      <c r="P6" s="10" t="str">
        <f>_xlfn.IFNA(VLOOKUP(C6,[1]教师及实验!$C$5:$P$330,14,FALSE),"")</f>
        <v>主持3项市厅级教改课题</v>
      </c>
      <c r="Q6" s="11"/>
      <c r="R6" s="12"/>
      <c r="S6" s="16" t="s">
        <v>41</v>
      </c>
      <c r="T6" s="12"/>
      <c r="U6" s="12"/>
      <c r="V6" s="13" t="s">
        <v>42</v>
      </c>
      <c r="W6" s="17" t="s">
        <v>43</v>
      </c>
      <c r="X6" s="1"/>
    </row>
    <row r="7" spans="1:24" ht="67.5" customHeight="1" x14ac:dyDescent="0.15">
      <c r="A7" s="4">
        <v>124</v>
      </c>
      <c r="B7" s="4" t="s">
        <v>28</v>
      </c>
      <c r="C7" s="5" t="s">
        <v>44</v>
      </c>
      <c r="D7" s="5" t="s">
        <v>45</v>
      </c>
      <c r="E7" s="5" t="s">
        <v>46</v>
      </c>
      <c r="F7" s="6">
        <v>40360</v>
      </c>
      <c r="G7" s="7">
        <v>41791</v>
      </c>
      <c r="H7" s="8" t="s">
        <v>47</v>
      </c>
      <c r="I7" s="8" t="s">
        <v>48</v>
      </c>
      <c r="J7" s="9" t="str">
        <f>_xlfn.IFNA(VLOOKUP(C7,[1]教师及实验!$C$5:$P$330,8,FALSE),"")</f>
        <v>1</v>
      </c>
      <c r="K7" s="9">
        <f>_xlfn.IFNA(VLOOKUP(C7,[1]教师及实验!$C$5:$P$330,9,FALSE),"")</f>
        <v>0</v>
      </c>
      <c r="L7" s="9">
        <f>_xlfn.IFNA(VLOOKUP(C7,[1]教师及实验!$C$5:$P$330,10,FALSE),"")</f>
        <v>0</v>
      </c>
      <c r="M7" s="9">
        <f>_xlfn.IFNA(VLOOKUP(C7,[1]教师及实验!$C$5:$P$330,11,FALSE),"")</f>
        <v>0</v>
      </c>
      <c r="N7" s="9">
        <f>_xlfn.IFNA(VLOOKUP(C7,[1]教师及实验!$C$5:$P$330,12,FALSE),"")</f>
        <v>0</v>
      </c>
      <c r="O7" s="10">
        <f>_xlfn.IFNA(VLOOKUP(C7,[1]教师及实验!$C$5:$P$330,13,FALSE),"")</f>
        <v>0</v>
      </c>
      <c r="P7" s="10" t="str">
        <f>_xlfn.IFNA(VLOOKUP(C7,[1]教师及实验!$C$5:$P$330,14,FALSE),"")</f>
        <v>2校通识课程项目排一</v>
      </c>
      <c r="Q7" s="11"/>
      <c r="R7" s="12"/>
      <c r="S7" s="12"/>
      <c r="T7" s="12"/>
      <c r="U7" s="12"/>
      <c r="V7" s="18" t="s">
        <v>49</v>
      </c>
      <c r="W7" s="19" t="s">
        <v>50</v>
      </c>
      <c r="X7" s="1"/>
    </row>
    <row r="8" spans="1:24" ht="77.25" customHeight="1" x14ac:dyDescent="0.15">
      <c r="A8" s="4">
        <v>126</v>
      </c>
      <c r="B8" s="4" t="s">
        <v>28</v>
      </c>
      <c r="C8" s="5" t="s">
        <v>51</v>
      </c>
      <c r="D8" s="5" t="s">
        <v>52</v>
      </c>
      <c r="E8" s="5" t="s">
        <v>46</v>
      </c>
      <c r="F8" s="6"/>
      <c r="G8" s="7">
        <v>42144</v>
      </c>
      <c r="H8" s="8" t="s">
        <v>53</v>
      </c>
      <c r="I8" s="8" t="s">
        <v>54</v>
      </c>
      <c r="J8" s="9" t="str">
        <f>_xlfn.IFNA(VLOOKUP(C8,[1]教师及实验!$C$5:$P$330,8,FALSE),"")</f>
        <v>1</v>
      </c>
      <c r="K8" s="9">
        <f>_xlfn.IFNA(VLOOKUP(C8,[1]教师及实验!$C$5:$P$330,9,FALSE),"")</f>
        <v>0</v>
      </c>
      <c r="L8" s="9">
        <f>_xlfn.IFNA(VLOOKUP(C8,[1]教师及实验!$C$5:$P$330,10,FALSE),"")</f>
        <v>0</v>
      </c>
      <c r="M8" s="9">
        <f>_xlfn.IFNA(VLOOKUP(C8,[1]教师及实验!$C$5:$P$330,11,FALSE),"")</f>
        <v>0</v>
      </c>
      <c r="N8" s="9">
        <f>_xlfn.IFNA(VLOOKUP(C8,[1]教师及实验!$C$5:$P$330,12,FALSE),"")</f>
        <v>0</v>
      </c>
      <c r="O8" s="20" t="s">
        <v>55</v>
      </c>
      <c r="P8" s="10">
        <f>_xlfn.IFNA(VLOOKUP(C8,[1]教师及实验!$C$5:$P$330,14,FALSE),"")</f>
        <v>0</v>
      </c>
      <c r="Q8" s="11"/>
      <c r="R8" s="12"/>
      <c r="S8" s="12"/>
      <c r="T8" s="12"/>
      <c r="U8" s="21" t="s">
        <v>56</v>
      </c>
      <c r="V8" s="13" t="s">
        <v>57</v>
      </c>
      <c r="W8" s="17" t="s">
        <v>58</v>
      </c>
      <c r="X8" s="1"/>
    </row>
    <row r="9" spans="1:24" ht="30" customHeight="1" x14ac:dyDescent="0.15">
      <c r="A9" s="4">
        <v>128</v>
      </c>
      <c r="B9" s="4" t="s">
        <v>28</v>
      </c>
      <c r="C9" s="5" t="s">
        <v>59</v>
      </c>
      <c r="D9" s="5" t="s">
        <v>60</v>
      </c>
      <c r="E9" s="5" t="s">
        <v>46</v>
      </c>
      <c r="F9" s="6"/>
      <c r="G9" s="7">
        <v>42522</v>
      </c>
      <c r="H9" s="22">
        <v>3</v>
      </c>
      <c r="I9" s="22">
        <v>560</v>
      </c>
      <c r="J9" s="9">
        <f>_xlfn.IFNA(VLOOKUP(C9,[1]教师及实验!$C$5:$P$330,8,FALSE),"")</f>
        <v>0</v>
      </c>
      <c r="K9" s="9">
        <f>_xlfn.IFNA(VLOOKUP(C9,[1]教师及实验!$C$5:$P$330,9,FALSE),"")</f>
        <v>0</v>
      </c>
      <c r="L9" s="9">
        <f>_xlfn.IFNA(VLOOKUP(C9,[1]教师及实验!$C$5:$P$330,10,FALSE),"")</f>
        <v>0</v>
      </c>
      <c r="M9" s="9">
        <f>_xlfn.IFNA(VLOOKUP(C9,[1]教师及实验!$C$5:$P$330,11,FALSE),"")</f>
        <v>0</v>
      </c>
      <c r="N9" s="9">
        <f>_xlfn.IFNA(VLOOKUP(C9,[1]教师及实验!$C$5:$P$330,12,FALSE),"")</f>
        <v>0</v>
      </c>
      <c r="O9" s="10">
        <f>_xlfn.IFNA(VLOOKUP(C9,[1]教师及实验!$C$5:$P$330,13,FALSE),"")</f>
        <v>0</v>
      </c>
      <c r="P9" s="10">
        <f>_xlfn.IFNA(VLOOKUP(C9,[1]教师及实验!$C$5:$P$330,14,FALSE),"")</f>
        <v>0</v>
      </c>
      <c r="Q9" s="11"/>
      <c r="R9" s="12"/>
      <c r="S9" s="21">
        <v>0</v>
      </c>
      <c r="T9" s="12"/>
      <c r="U9" s="12"/>
      <c r="V9" s="12"/>
      <c r="W9" s="23"/>
      <c r="X9" s="1"/>
    </row>
  </sheetData>
  <mergeCells count="24">
    <mergeCell ref="O2:O4"/>
    <mergeCell ref="P2:P4"/>
    <mergeCell ref="Q2:Q4"/>
    <mergeCell ref="R2:R4"/>
    <mergeCell ref="A1:W1"/>
    <mergeCell ref="A2:A4"/>
    <mergeCell ref="B2:B4"/>
    <mergeCell ref="C2:C4"/>
    <mergeCell ref="D2:D4"/>
    <mergeCell ref="E2:E4"/>
    <mergeCell ref="F2:F4"/>
    <mergeCell ref="G2:G4"/>
    <mergeCell ref="H2:I2"/>
    <mergeCell ref="J2:J4"/>
    <mergeCell ref="H3:H4"/>
    <mergeCell ref="I3:I4"/>
    <mergeCell ref="M3:N3"/>
    <mergeCell ref="K2:L3"/>
    <mergeCell ref="M2:N2"/>
    <mergeCell ref="S2:S4"/>
    <mergeCell ref="T2:T4"/>
    <mergeCell ref="U2:U4"/>
    <mergeCell ref="V2:V4"/>
    <mergeCell ref="W2:W4"/>
  </mergeCells>
  <phoneticPr fontId="4" type="noConversion"/>
  <dataValidations count="1">
    <dataValidation type="date" allowBlank="1" showInputMessage="1" showErrorMessage="1" sqref="F5:F9">
      <formula1>20880</formula1>
      <formula2>42735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体育学院</vt:lpstr>
    </vt:vector>
  </TitlesOfParts>
  <Company>苏州美宜电子科技有限公司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张鑫华</cp:lastModifiedBy>
  <dcterms:created xsi:type="dcterms:W3CDTF">2019-05-17T07:32:03Z</dcterms:created>
  <dcterms:modified xsi:type="dcterms:W3CDTF">2019-05-20T01:21:34Z</dcterms:modified>
</cp:coreProperties>
</file>